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b.md\Departament_Produse_Bancare\Departament\Drectia_produse_retail\DEPOZITE\CONDITIILE DEPOZITELOR\2023 Conditiile depozitelor p.fizice\6 Conditii din 29.05.23 - Micsorare MDL\"/>
    </mc:Choice>
  </mc:AlternateContent>
  <bookViews>
    <workbookView xWindow="0" yWindow="0" windowWidth="28800" windowHeight="12000"/>
  </bookViews>
  <sheets>
    <sheet name="29.05.23 Pag. 1" sheetId="3" r:id="rId1"/>
    <sheet name="29.05.23 Pag. 2" sheetId="4" r:id="rId2"/>
    <sheet name="29.05.23 Стр. 1" sheetId="5" r:id="rId3"/>
    <sheet name="29.05.23 Стр. 2" sheetId="6" r:id="rId4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6" l="1"/>
  <c r="AC2" i="4"/>
  <c r="AC4" i="4" l="1"/>
  <c r="Q13" i="6" l="1"/>
  <c r="T13" i="6"/>
  <c r="U13" i="6"/>
  <c r="V13" i="6"/>
  <c r="E13" i="6"/>
  <c r="R12" i="6"/>
  <c r="S12" i="6"/>
  <c r="T12" i="6"/>
  <c r="U12" i="6"/>
  <c r="V12" i="6"/>
  <c r="Q12" i="6"/>
  <c r="J12" i="6"/>
  <c r="I12" i="6"/>
  <c r="H12" i="6"/>
  <c r="G17" i="5" l="1"/>
  <c r="G16" i="5"/>
  <c r="G15" i="5"/>
  <c r="C32" i="5"/>
  <c r="C31" i="5"/>
  <c r="C30" i="5"/>
  <c r="G11" i="5" l="1"/>
  <c r="H11" i="5"/>
  <c r="G12" i="5"/>
  <c r="H12" i="5"/>
  <c r="G13" i="5"/>
  <c r="H13" i="5"/>
  <c r="E13" i="5" l="1"/>
  <c r="E12" i="5"/>
  <c r="E11" i="5"/>
  <c r="C15" i="5" l="1"/>
  <c r="D15" i="5"/>
  <c r="E15" i="5"/>
  <c r="AC4" i="6" l="1"/>
  <c r="Q15" i="6"/>
  <c r="R15" i="6"/>
  <c r="S15" i="6"/>
  <c r="T15" i="6"/>
  <c r="Q16" i="6"/>
  <c r="R16" i="6"/>
  <c r="S16" i="6"/>
  <c r="T16" i="6"/>
  <c r="U16" i="6"/>
  <c r="V16" i="6"/>
  <c r="Q17" i="6"/>
  <c r="R17" i="6"/>
  <c r="S17" i="6"/>
  <c r="T17" i="6"/>
  <c r="U17" i="6"/>
  <c r="V17" i="6"/>
  <c r="B18" i="6"/>
  <c r="E18" i="6"/>
  <c r="F18" i="6"/>
  <c r="G18" i="6"/>
  <c r="H18" i="6"/>
  <c r="I18" i="6"/>
  <c r="J18" i="6"/>
  <c r="Q18" i="6"/>
  <c r="R18" i="6"/>
  <c r="S18" i="6"/>
  <c r="T18" i="6"/>
  <c r="U18" i="6"/>
  <c r="V18" i="6"/>
  <c r="H19" i="6"/>
  <c r="I19" i="6"/>
  <c r="J19" i="6"/>
  <c r="Q19" i="6"/>
  <c r="S19" i="6"/>
  <c r="T19" i="6"/>
  <c r="V19" i="6"/>
  <c r="B20" i="6"/>
  <c r="E20" i="6"/>
  <c r="F20" i="6"/>
  <c r="G20" i="6"/>
  <c r="H20" i="6"/>
  <c r="I20" i="6"/>
  <c r="J20" i="6"/>
  <c r="K20" i="6"/>
  <c r="L20" i="6"/>
  <c r="M20" i="6"/>
  <c r="Q20" i="6"/>
  <c r="R20" i="6"/>
  <c r="S20" i="6"/>
  <c r="T20" i="6"/>
  <c r="U20" i="6"/>
  <c r="V20" i="6"/>
  <c r="B21" i="6"/>
  <c r="E21" i="6"/>
  <c r="F21" i="6"/>
  <c r="G21" i="6"/>
  <c r="H21" i="6"/>
  <c r="I21" i="6"/>
  <c r="J21" i="6"/>
  <c r="K21" i="6"/>
  <c r="L21" i="6"/>
  <c r="M21" i="6"/>
  <c r="N21" i="6"/>
  <c r="O21" i="6"/>
  <c r="P21" i="6"/>
  <c r="T21" i="6"/>
  <c r="U21" i="6"/>
  <c r="V21" i="6"/>
  <c r="E22" i="6"/>
  <c r="F22" i="6"/>
  <c r="G22" i="6"/>
  <c r="H22" i="6"/>
  <c r="I22" i="6"/>
  <c r="J22" i="6"/>
  <c r="N22" i="6"/>
  <c r="T23" i="6"/>
  <c r="U23" i="6"/>
  <c r="V23" i="6"/>
  <c r="C27" i="5" l="1"/>
  <c r="C26" i="5"/>
  <c r="C16" i="5" l="1"/>
  <c r="C17" i="5"/>
  <c r="AC3" i="6" l="1"/>
  <c r="C25" i="5" l="1"/>
  <c r="E36" i="5"/>
  <c r="Z25" i="6" l="1"/>
  <c r="AB25" i="6"/>
  <c r="AA25" i="6"/>
  <c r="AC25" i="6"/>
  <c r="B26" i="6" l="1"/>
  <c r="B25" i="6"/>
  <c r="A25" i="6"/>
  <c r="M35" i="5" l="1"/>
  <c r="L35" i="5"/>
  <c r="K35" i="5"/>
  <c r="J35" i="5"/>
  <c r="I35" i="5"/>
  <c r="B35" i="5"/>
  <c r="A35" i="5"/>
  <c r="G37" i="5"/>
  <c r="G38" i="5"/>
  <c r="G36" i="5"/>
  <c r="E37" i="5"/>
  <c r="E38" i="5"/>
  <c r="C37" i="5"/>
  <c r="C38" i="5"/>
  <c r="C36" i="5"/>
  <c r="D20" i="5"/>
  <c r="E20" i="5"/>
  <c r="F20" i="5"/>
  <c r="H20" i="5"/>
  <c r="D21" i="5"/>
  <c r="E21" i="5"/>
  <c r="F21" i="5"/>
  <c r="H21" i="5"/>
  <c r="D19" i="5"/>
  <c r="E19" i="5"/>
  <c r="F19" i="5"/>
  <c r="H19" i="5"/>
  <c r="C19" i="5"/>
  <c r="D16" i="5"/>
  <c r="E16" i="5"/>
  <c r="D17" i="5"/>
  <c r="E17" i="5"/>
</calcChain>
</file>

<file path=xl/sharedStrings.xml><?xml version="1.0" encoding="utf-8"?>
<sst xmlns="http://schemas.openxmlformats.org/spreadsheetml/2006/main" count="423" uniqueCount="171">
  <si>
    <t>Produs de depozit</t>
  </si>
  <si>
    <t>Valuta</t>
  </si>
  <si>
    <t>Rata dobânzii, % anual</t>
  </si>
  <si>
    <t>Termen, luni</t>
  </si>
  <si>
    <t>Suma minimă</t>
  </si>
  <si>
    <t>Completare</t>
  </si>
  <si>
    <t>Retragere parțială</t>
  </si>
  <si>
    <t>MDL</t>
  </si>
  <si>
    <t>USD</t>
  </si>
  <si>
    <t>EUR</t>
  </si>
  <si>
    <t>Regim</t>
  </si>
  <si>
    <t>Plata dobânzii
în cazul rezoluțiunii contractului</t>
  </si>
  <si>
    <t>Modalitatea
de plată a dobânzii</t>
  </si>
  <si>
    <t>Condițiile depozitelor persoanelor fizice</t>
  </si>
  <si>
    <t>CONDIȚIILE DEPOZITELOR PERSOANELOR FIZICE</t>
  </si>
  <si>
    <t>Suplimentar, depozitele persoanelor fizice oferă următoarele avantaje:</t>
  </si>
  <si>
    <t>─ nu se aplică comisioane pentru constituirea și închiderea depozitului.</t>
  </si>
  <si>
    <t>Garantat în conformitate cu Legea nr. 575 din 26.12.2003 privind garantarea depozitelor în sistemul bancar.</t>
  </si>
  <si>
    <t>Informaţii suplimentare la tel. 0-800-11 111 (pe teritoriul Moldovei - gratuit)</t>
  </si>
  <si>
    <t>-</t>
  </si>
  <si>
    <t>NU</t>
  </si>
  <si>
    <t>În primele 30 luni</t>
  </si>
  <si>
    <t>DA,
nelimitat</t>
  </si>
  <si>
    <t>Pagina 1 din 2</t>
  </si>
  <si>
    <r>
      <rPr>
        <b/>
        <sz val="14"/>
        <color theme="1"/>
        <rFont val="Calibri"/>
        <family val="2"/>
        <charset val="204"/>
        <scheme val="minor"/>
      </rPr>
      <t>MAJOR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fără prelungire</t>
    </r>
  </si>
  <si>
    <r>
      <rPr>
        <b/>
        <sz val="14"/>
        <color theme="1"/>
        <rFont val="Calibri"/>
        <family val="2"/>
        <charset val="204"/>
        <scheme val="minor"/>
      </rPr>
      <t>PENTRU COPII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până la majorat (18 ani)
fără prelungire</t>
    </r>
  </si>
  <si>
    <t>Flotantă</t>
  </si>
  <si>
    <t>minim 25 luni</t>
  </si>
  <si>
    <t>minim 36 luni</t>
  </si>
  <si>
    <t>minim 60 luni</t>
  </si>
  <si>
    <t>Fixă primele 12 luni</t>
  </si>
  <si>
    <t>Fixă primele 6 luni</t>
  </si>
  <si>
    <t>După 30 luni 20%,
maxim 10 000 MDL (1 000 USD, EUR)/ lună</t>
  </si>
  <si>
    <t>30%,
maxim 10 000 MDL (1 000 USD, EUR)/ lună</t>
  </si>
  <si>
    <t>Anual:
- capitalizare</t>
  </si>
  <si>
    <t>Lunar:
- la cont de card
- la cont curent</t>
  </si>
  <si>
    <t>Lunar:
- la cont de card
- la cont de economii
- capitalizare</t>
  </si>
  <si>
    <t>Regimul ratei dobânzii</t>
  </si>
  <si>
    <r>
      <t xml:space="preserve">Suma minimă
</t>
    </r>
    <r>
      <rPr>
        <sz val="9"/>
        <color theme="1"/>
        <rFont val="Calibri"/>
        <family val="2"/>
        <charset val="204"/>
        <scheme val="minor"/>
      </rPr>
      <t>MDL/USD/EUR</t>
    </r>
  </si>
  <si>
    <t>Completare / Capitalizare</t>
  </si>
  <si>
    <t>Nu se aplică pentru constituirea depozitelor noi</t>
  </si>
  <si>
    <t>Fixă primele 3 luni</t>
  </si>
  <si>
    <t>1 000 / 100 / 100</t>
  </si>
  <si>
    <t>5 000 / 500 / 500</t>
  </si>
  <si>
    <t>100 / 10 / 10</t>
  </si>
  <si>
    <t>În primele 3 luni</t>
  </si>
  <si>
    <t>În primele 6 luni</t>
  </si>
  <si>
    <t>Nelimitat</t>
  </si>
  <si>
    <t>Nu</t>
  </si>
  <si>
    <t>Cu excepția ultimei luni</t>
  </si>
  <si>
    <t>10%, maxim 10 000 MDL / lună,
pentru 25 și 36 luni - doar după 24 luni</t>
  </si>
  <si>
    <t>Nu - pentru termene de 25 și 36 luni.
Da - pentru termen de 12 luni,
maxim 20% din depuneri</t>
  </si>
  <si>
    <r>
      <t>30% (MDL) / 50% ($/</t>
    </r>
    <r>
      <rPr>
        <sz val="11"/>
        <color theme="1"/>
        <rFont val="Calibri"/>
        <family val="2"/>
        <charset val="204"/>
      </rPr>
      <t>€</t>
    </r>
    <r>
      <rPr>
        <sz val="9.9"/>
        <color theme="1"/>
        <rFont val="Calibri"/>
        <family val="2"/>
        <charset val="204"/>
      </rPr>
      <t xml:space="preserve">)
</t>
    </r>
    <r>
      <rPr>
        <sz val="11"/>
        <color theme="1"/>
        <rFont val="Calibri"/>
        <family val="2"/>
        <charset val="204"/>
        <scheme val="minor"/>
      </rPr>
      <t>maxim 10 000 MDL / lună</t>
    </r>
  </si>
  <si>
    <r>
      <t xml:space="preserve">10%, maxim 10 000 MDL (1 000 $, </t>
    </r>
    <r>
      <rPr>
        <sz val="11"/>
        <color theme="1"/>
        <rFont val="Calibri"/>
        <family val="2"/>
        <charset val="204"/>
      </rPr>
      <t>€</t>
    </r>
    <r>
      <rPr>
        <sz val="9.9"/>
        <color theme="1"/>
        <rFont val="Calibri"/>
        <family val="2"/>
        <charset val="204"/>
      </rPr>
      <t xml:space="preserve">) </t>
    </r>
    <r>
      <rPr>
        <sz val="11"/>
        <color theme="1"/>
        <rFont val="Calibri"/>
        <family val="2"/>
        <charset val="204"/>
        <scheme val="minor"/>
      </rPr>
      <t>/ lună,
pentru 25 și 36 luni - doar după 24 luni</t>
    </r>
  </si>
  <si>
    <r>
      <t>30%</t>
    </r>
    <r>
      <rPr>
        <sz val="9.9"/>
        <color theme="1"/>
        <rFont val="Calibri"/>
        <family val="2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>maxim 10 000 MDL (1 000 $, €) / lună</t>
    </r>
  </si>
  <si>
    <t>Da,
până la suma minimă</t>
  </si>
  <si>
    <t>minim 13 luni</t>
  </si>
  <si>
    <t>Mai mult de 1 an până la 5 ani</t>
  </si>
  <si>
    <t>Mai mult de 5 ani</t>
  </si>
  <si>
    <t>Cu excepția ultimelor 2 luni</t>
  </si>
  <si>
    <r>
      <rPr>
        <sz val="12"/>
        <color theme="1"/>
        <rFont val="Calibri"/>
        <family val="2"/>
        <charset val="204"/>
        <scheme val="minor"/>
      </rPr>
      <t>DUET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fără prelungire</t>
    </r>
  </si>
  <si>
    <r>
      <rPr>
        <sz val="12"/>
        <color theme="1"/>
        <rFont val="Calibri"/>
        <family val="2"/>
        <charset val="204"/>
        <scheme val="minor"/>
      </rPr>
      <t>CRESCENDO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fără prelungire</t>
    </r>
  </si>
  <si>
    <r>
      <rPr>
        <sz val="12"/>
        <color theme="1"/>
        <rFont val="Calibri"/>
        <family val="2"/>
        <charset val="204"/>
        <scheme val="minor"/>
      </rPr>
      <t>COLIND 2022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fără prelungire</t>
    </r>
  </si>
  <si>
    <r>
      <rPr>
        <sz val="12"/>
        <color theme="1"/>
        <rFont val="Calibri"/>
        <family val="2"/>
        <charset val="204"/>
        <scheme val="minor"/>
      </rPr>
      <t>FOLCLOR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cu prelungire</t>
    </r>
  </si>
  <si>
    <r>
      <t xml:space="preserve">Orchestra
</t>
    </r>
    <r>
      <rPr>
        <sz val="10"/>
        <color theme="1"/>
        <rFont val="Calibri"/>
        <family val="2"/>
        <charset val="204"/>
        <scheme val="minor"/>
      </rPr>
      <t>cu / fără prelungire</t>
    </r>
  </si>
  <si>
    <r>
      <t xml:space="preserve">SONATA
</t>
    </r>
    <r>
      <rPr>
        <sz val="10"/>
        <color theme="1"/>
        <rFont val="Calibri"/>
        <family val="2"/>
        <charset val="204"/>
        <scheme val="minor"/>
      </rPr>
      <t>cu prelungire</t>
    </r>
  </si>
  <si>
    <r>
      <t xml:space="preserve">PENSIONAR
</t>
    </r>
    <r>
      <rPr>
        <sz val="10"/>
        <color theme="1"/>
        <rFont val="Calibri"/>
        <family val="2"/>
        <charset val="204"/>
        <scheme val="minor"/>
      </rPr>
      <t>cu prelungire</t>
    </r>
  </si>
  <si>
    <r>
      <t xml:space="preserve">VALS
</t>
    </r>
    <r>
      <rPr>
        <sz val="10"/>
        <color theme="1"/>
        <rFont val="Calibri"/>
        <family val="2"/>
        <charset val="204"/>
        <scheme val="minor"/>
      </rPr>
      <t>cu prelungire</t>
    </r>
  </si>
  <si>
    <r>
      <t xml:space="preserve">JAZZ
</t>
    </r>
    <r>
      <rPr>
        <sz val="10"/>
        <color theme="1"/>
        <rFont val="Calibri"/>
        <family val="2"/>
        <charset val="204"/>
        <scheme val="minor"/>
      </rPr>
      <t>cu prelungire</t>
    </r>
  </si>
  <si>
    <r>
      <t xml:space="preserve">PENTRU COPII
până la majorat
</t>
    </r>
    <r>
      <rPr>
        <sz val="10"/>
        <color theme="1"/>
        <rFont val="Calibri"/>
        <family val="2"/>
        <charset val="204"/>
        <scheme val="minor"/>
      </rPr>
      <t>fără prelungire</t>
    </r>
  </si>
  <si>
    <t>Pagina 2 din 2</t>
  </si>
  <si>
    <r>
      <rPr>
        <b/>
        <sz val="14"/>
        <color theme="1"/>
        <rFont val="Calibri"/>
        <family val="2"/>
        <charset val="204"/>
        <scheme val="minor"/>
      </rPr>
      <t>MAJOR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без продления</t>
    </r>
  </si>
  <si>
    <t>Перевод с государственного языка</t>
  </si>
  <si>
    <t>Депозитный продукт</t>
  </si>
  <si>
    <t>Валюта</t>
  </si>
  <si>
    <t>Процентная ставка, % годовых</t>
  </si>
  <si>
    <t>Срок, месяцы</t>
  </si>
  <si>
    <t>Минимальная сумма</t>
  </si>
  <si>
    <t>Пополнение</t>
  </si>
  <si>
    <t>Частичное снятие</t>
  </si>
  <si>
    <t>Способ выплаты процентов</t>
  </si>
  <si>
    <t>Выплата процентов
в случае досрочного расторжения</t>
  </si>
  <si>
    <t>Дополнительно, вклады физических лиц предоставляют следующие преимущества:</t>
  </si>
  <si>
    <t>─ не взимаются комиссионные за открытие и за закрытие депозита.</t>
  </si>
  <si>
    <t>Гарантировано в соотвествии с Законом о гарантировании депозитов в банковской системе N 575 от 26.12.2003.</t>
  </si>
  <si>
    <t>Дополнительная информация по телефонам: 0-800-11 111 (по Молдове бесплатно)</t>
  </si>
  <si>
    <t>Страница 1 из 2</t>
  </si>
  <si>
    <t>Режим ставки</t>
  </si>
  <si>
    <t>30%,
максимум 10 000 лей (1 000 $,€)/ месяц</t>
  </si>
  <si>
    <t>Ежемесячно:
- на карточку
- на текущий счет</t>
  </si>
  <si>
    <t>Ежемесячно:
- на карточку
- на сберегательный счёт
- капитализация</t>
  </si>
  <si>
    <t>НЕТ</t>
  </si>
  <si>
    <t>ДА,
без ограничений</t>
  </si>
  <si>
    <t>DA,
за исключением последних 2-х месяцев</t>
  </si>
  <si>
    <t>Ежегодно:
- капитализация</t>
  </si>
  <si>
    <t>Плавающая</t>
  </si>
  <si>
    <t>Фиксированная первые 12 месяцев</t>
  </si>
  <si>
    <t>Фиксированная первые 6 месяцев</t>
  </si>
  <si>
    <t>Страница 2 из 2</t>
  </si>
  <si>
    <r>
      <t xml:space="preserve">Минимальная сумма
</t>
    </r>
    <r>
      <rPr>
        <sz val="9"/>
        <color theme="1"/>
        <rFont val="Calibri"/>
        <family val="2"/>
        <charset val="204"/>
        <scheme val="minor"/>
      </rPr>
      <t>MDL/USD/EUR</t>
    </r>
  </si>
  <si>
    <r>
      <rPr>
        <sz val="12"/>
        <color theme="1"/>
        <rFont val="Calibri"/>
        <family val="2"/>
        <charset val="204"/>
        <scheme val="minor"/>
      </rPr>
      <t>DUET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без продления</t>
    </r>
  </si>
  <si>
    <r>
      <rPr>
        <sz val="12"/>
        <color theme="1"/>
        <rFont val="Calibri"/>
        <family val="2"/>
        <charset val="204"/>
        <scheme val="minor"/>
      </rPr>
      <t>CRESCENDO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без продления</t>
    </r>
  </si>
  <si>
    <r>
      <rPr>
        <sz val="12"/>
        <color theme="1"/>
        <rFont val="Calibri"/>
        <family val="2"/>
        <charset val="204"/>
        <scheme val="minor"/>
      </rPr>
      <t>COLIND 2022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без продления</t>
    </r>
  </si>
  <si>
    <r>
      <t>Orchestra
c</t>
    </r>
    <r>
      <rPr>
        <sz val="10"/>
        <color theme="1"/>
        <rFont val="Calibri"/>
        <family val="2"/>
        <charset val="204"/>
        <scheme val="minor"/>
      </rPr>
      <t xml:space="preserve"> / без продления</t>
    </r>
  </si>
  <si>
    <r>
      <rPr>
        <sz val="12"/>
        <color theme="1"/>
        <rFont val="Calibri"/>
        <family val="2"/>
        <charset val="204"/>
        <scheme val="minor"/>
      </rPr>
      <t>FOLCLOR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c продлением</t>
    </r>
  </si>
  <si>
    <r>
      <t xml:space="preserve">SONATA
</t>
    </r>
    <r>
      <rPr>
        <sz val="10"/>
        <color theme="1"/>
        <rFont val="Calibri"/>
        <family val="2"/>
        <charset val="204"/>
        <scheme val="minor"/>
      </rPr>
      <t>c продлением</t>
    </r>
  </si>
  <si>
    <r>
      <t xml:space="preserve">PENSIONAR
</t>
    </r>
    <r>
      <rPr>
        <sz val="10"/>
        <color theme="1"/>
        <rFont val="Calibri"/>
        <family val="2"/>
        <charset val="204"/>
        <scheme val="minor"/>
      </rPr>
      <t>c продлением</t>
    </r>
  </si>
  <si>
    <r>
      <t xml:space="preserve">VALS
</t>
    </r>
    <r>
      <rPr>
        <sz val="10"/>
        <color theme="1"/>
        <rFont val="Calibri"/>
        <family val="2"/>
        <charset val="204"/>
        <scheme val="minor"/>
      </rPr>
      <t>c продлением</t>
    </r>
  </si>
  <si>
    <r>
      <t xml:space="preserve">JAZZ
</t>
    </r>
    <r>
      <rPr>
        <sz val="10"/>
        <color theme="1"/>
        <rFont val="Calibri"/>
        <family val="2"/>
        <charset val="204"/>
        <scheme val="minor"/>
      </rPr>
      <t>c продлением</t>
    </r>
  </si>
  <si>
    <r>
      <t xml:space="preserve">ДЛЯ ДЕТЕЙ
до совершенолетия (18 лет)
</t>
    </r>
    <r>
      <rPr>
        <sz val="10"/>
        <color theme="1"/>
        <rFont val="Calibri"/>
        <family val="2"/>
        <charset val="204"/>
        <scheme val="minor"/>
      </rPr>
      <t>без продления</t>
    </r>
  </si>
  <si>
    <t>минимум 60 месяцев</t>
  </si>
  <si>
    <t>минимум 36 месяцев</t>
  </si>
  <si>
    <t>минимум 25 месяцев</t>
  </si>
  <si>
    <t>минимум 13 месяцев</t>
  </si>
  <si>
    <t>Пополнение / Капитализация</t>
  </si>
  <si>
    <t>Фиксированная первые 3 месяцев</t>
  </si>
  <si>
    <t>Нет</t>
  </si>
  <si>
    <t>В первые 3 мес.</t>
  </si>
  <si>
    <t>Кроме последнего месяца</t>
  </si>
  <si>
    <t>более 1 года до 5 лет</t>
  </si>
  <si>
    <t>более 5 лет</t>
  </si>
  <si>
    <r>
      <rPr>
        <b/>
        <sz val="14"/>
        <color theme="1"/>
        <rFont val="Calibri"/>
        <family val="2"/>
        <charset val="204"/>
        <scheme val="minor"/>
      </rPr>
      <t>TANGO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с  продлением</t>
    </r>
  </si>
  <si>
    <t>Lunar:
- la cont de card
- la cont curent
- capitalizare</t>
  </si>
  <si>
    <r>
      <rPr>
        <b/>
        <sz val="14"/>
        <color theme="1"/>
        <rFont val="Calibri"/>
        <family val="2"/>
        <charset val="204"/>
        <scheme val="minor"/>
      </rPr>
      <t>TANGO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cu prelungire</t>
    </r>
  </si>
  <si>
    <r>
      <rPr>
        <b/>
        <sz val="14"/>
        <color theme="1"/>
        <rFont val="Calibri"/>
        <family val="2"/>
        <charset val="204"/>
        <scheme val="minor"/>
      </rPr>
      <t>JAZZ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fără prelungire</t>
    </r>
  </si>
  <si>
    <t>Ежемесячно:
- на карточку
- на текущий счёт
- капитализация</t>
  </si>
  <si>
    <t>После первого месяца,
до минимальной суммы</t>
  </si>
  <si>
    <t>După prima lună,
până la suma minimă</t>
  </si>
  <si>
    <t>УСЛОВИЯ ПО ВКЛАДАМ ФИЗИЧЕСКИХ ЛИЦ</t>
  </si>
  <si>
    <t>Не применяются для открытия новых депозитов</t>
  </si>
  <si>
    <t>Без ограничений</t>
  </si>
  <si>
    <t>За исключением последних 2 мес.</t>
  </si>
  <si>
    <t>Да,
до минимальной суммы</t>
  </si>
  <si>
    <r>
      <t>30%</t>
    </r>
    <r>
      <rPr>
        <sz val="9.9"/>
        <color theme="1"/>
        <rFont val="Calibri"/>
        <family val="2"/>
        <charset val="204"/>
      </rPr>
      <t xml:space="preserve">
макс.</t>
    </r>
    <r>
      <rPr>
        <sz val="11"/>
        <color theme="1"/>
        <rFont val="Calibri"/>
        <family val="2"/>
        <charset val="204"/>
        <scheme val="minor"/>
      </rPr>
      <t xml:space="preserve"> 10 000 MDL (1 000 $, €) / месяц</t>
    </r>
  </si>
  <si>
    <r>
      <t>30% (MDL) / 50% ($/</t>
    </r>
    <r>
      <rPr>
        <sz val="11"/>
        <color theme="1"/>
        <rFont val="Calibri"/>
        <family val="2"/>
        <charset val="204"/>
      </rPr>
      <t>€</t>
    </r>
    <r>
      <rPr>
        <sz val="9.9"/>
        <color theme="1"/>
        <rFont val="Calibri"/>
        <family val="2"/>
        <charset val="204"/>
      </rPr>
      <t>)
макс.</t>
    </r>
    <r>
      <rPr>
        <sz val="11"/>
        <color theme="1"/>
        <rFont val="Calibri"/>
        <family val="2"/>
        <charset val="204"/>
        <scheme val="minor"/>
      </rPr>
      <t xml:space="preserve"> 10 000 MDL / месяц</t>
    </r>
  </si>
  <si>
    <r>
      <rPr>
        <b/>
        <sz val="14"/>
        <color theme="1"/>
        <rFont val="Calibri"/>
        <family val="2"/>
        <charset val="204"/>
        <scheme val="minor"/>
      </rPr>
      <t>JAZZ</t>
    </r>
    <r>
      <rPr>
        <sz val="11"/>
        <color theme="1"/>
        <rFont val="Calibri"/>
        <family val="2"/>
        <charset val="204"/>
        <scheme val="minor"/>
      </rPr>
      <t xml:space="preserve">
без</t>
    </r>
    <r>
      <rPr>
        <sz val="9"/>
        <color theme="1"/>
        <rFont val="Calibri"/>
        <family val="2"/>
        <charset val="204"/>
        <scheme val="minor"/>
      </rPr>
      <t xml:space="preserve"> продления</t>
    </r>
  </si>
  <si>
    <r>
      <rPr>
        <b/>
        <sz val="14"/>
        <color theme="1"/>
        <rFont val="Calibri"/>
        <family val="2"/>
        <charset val="204"/>
        <scheme val="minor"/>
      </rPr>
      <t>ДЛЯ ДЕТЕЙ</t>
    </r>
    <r>
      <rPr>
        <sz val="11"/>
        <color theme="1"/>
        <rFont val="Calibri"/>
        <family val="2"/>
        <charset val="204"/>
        <scheme val="minor"/>
      </rPr>
      <t xml:space="preserve">
до совершенолетия</t>
    </r>
    <r>
      <rPr>
        <sz val="10"/>
        <color theme="1"/>
        <rFont val="Calibri"/>
        <family val="2"/>
        <charset val="204"/>
        <scheme val="minor"/>
      </rPr>
      <t xml:space="preserve"> (18 лет)
</t>
    </r>
    <r>
      <rPr>
        <sz val="9"/>
        <color theme="1"/>
        <rFont val="Calibri"/>
        <family val="2"/>
        <charset val="204"/>
        <scheme val="minor"/>
      </rPr>
      <t>без продления</t>
    </r>
  </si>
  <si>
    <r>
      <rPr>
        <b/>
        <sz val="14"/>
        <color theme="1"/>
        <rFont val="Calibri"/>
        <family val="2"/>
        <charset val="204"/>
        <scheme val="minor"/>
      </rPr>
      <t>СБЕРЕГАТЕЛЬНЫЙ</t>
    </r>
    <r>
      <rPr>
        <sz val="11"/>
        <color theme="1"/>
        <rFont val="Calibri"/>
        <family val="2"/>
        <charset val="204"/>
        <scheme val="minor"/>
      </rPr>
      <t xml:space="preserve">
с </t>
    </r>
    <r>
      <rPr>
        <sz val="9"/>
        <color theme="1"/>
        <rFont val="Calibri"/>
        <family val="2"/>
        <charset val="204"/>
        <scheme val="minor"/>
      </rPr>
      <t xml:space="preserve"> продлением</t>
    </r>
  </si>
  <si>
    <r>
      <t xml:space="preserve">GRANDIOSO
</t>
    </r>
    <r>
      <rPr>
        <sz val="10"/>
        <color theme="1"/>
        <rFont val="Calibri"/>
        <family val="2"/>
        <charset val="204"/>
        <scheme val="minor"/>
      </rPr>
      <t>fără prelungire</t>
    </r>
  </si>
  <si>
    <t>10%,
maxim 10 000 MDL (1 000 USD, EUR)/ lună
Pentru  termene 25 și 36 luni - doar după 24 luni</t>
  </si>
  <si>
    <t>Termen 25 luni</t>
  </si>
  <si>
    <t>Suma</t>
  </si>
  <si>
    <t>Termen 120 luni</t>
  </si>
  <si>
    <r>
      <t xml:space="preserve">GRANDIOSO
</t>
    </r>
    <r>
      <rPr>
        <sz val="10"/>
        <color theme="1"/>
        <rFont val="Calibri"/>
        <family val="2"/>
        <charset val="204"/>
        <scheme val="minor"/>
      </rPr>
      <t>без продления</t>
    </r>
  </si>
  <si>
    <t>10%, максимум 10 000 MDL (1 000 $, €) / месяц,
для сроков 25 и 36 мес - только после 24 мес.</t>
  </si>
  <si>
    <t>Нет - для сроков 25 и 36 месяц.
Дa - для сроков 12 месяцев,
максимум 20% от вложений</t>
  </si>
  <si>
    <t>После 12 месяцев - 50%</t>
  </si>
  <si>
    <t>5%,
макс. 10 000 MDL  (1 000 USD, EUR)/ месяц
Для срока 25 месяцев -  после 24 месяцев</t>
  </si>
  <si>
    <t>10%,
макс. 10 000 MDL (1 000 USD, EUR) / месяц
Для сроков 25 и 36 месяцев - после 24 месяцев</t>
  </si>
  <si>
    <t>Условия по вкладам физических лиц</t>
  </si>
  <si>
    <t>După 12 luni - 50%</t>
  </si>
  <si>
    <t>5%,
maxim 10 000 MDL (1 000 USD, EUR)/ lună
Pentru termenul 25 luni - doar după 24 luni</t>
  </si>
  <si>
    <t>DA,
cu excepția
ultimelor 2 luni</t>
  </si>
  <si>
    <t>В первые 
30 месяцев</t>
  </si>
  <si>
    <t>В первые 
6 месяцев</t>
  </si>
  <si>
    <t>После 30 месяцев 20%,
максимум 10 000 MDL (1 000 USD, EUR)/ месяц</t>
  </si>
  <si>
    <r>
      <t xml:space="preserve">─ card bancar / cont curent </t>
    </r>
    <r>
      <rPr>
        <b/>
        <sz val="10"/>
        <color rgb="FF002060"/>
        <rFont val="Calibri"/>
        <family val="2"/>
        <charset val="204"/>
        <scheme val="minor"/>
      </rPr>
      <t>gratuit</t>
    </r>
    <r>
      <rPr>
        <sz val="10"/>
        <color rgb="FF002060"/>
        <rFont val="Calibri"/>
        <family val="2"/>
        <charset val="204"/>
        <scheme val="minor"/>
      </rPr>
      <t xml:space="preserve"> pentru gestionarea depozitului;</t>
    </r>
  </si>
  <si>
    <t>─ бесплатная банковская карта / текущий счёт для администрирование депозита;</t>
  </si>
  <si>
    <r>
      <rPr>
        <b/>
        <sz val="14"/>
        <color theme="1"/>
        <rFont val="Calibri"/>
        <family val="2"/>
        <charset val="204"/>
        <scheme val="minor"/>
      </rPr>
      <t>DE ECONOMII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cu prelungire</t>
    </r>
  </si>
  <si>
    <r>
      <t xml:space="preserve">COLIND 2023
</t>
    </r>
    <r>
      <rPr>
        <sz val="10"/>
        <color theme="1"/>
        <rFont val="Calibri"/>
        <family val="2"/>
        <charset val="204"/>
        <scheme val="minor"/>
      </rPr>
      <t>fără prelungire</t>
    </r>
  </si>
  <si>
    <t>50 000 / 2 500 / 2 500</t>
  </si>
  <si>
    <r>
      <t xml:space="preserve">COLIND 2023
</t>
    </r>
    <r>
      <rPr>
        <sz val="10"/>
        <color theme="1"/>
        <rFont val="Calibri"/>
        <family val="2"/>
        <charset val="204"/>
        <scheme val="minor"/>
      </rPr>
      <t>без продления</t>
    </r>
  </si>
  <si>
    <r>
      <rPr>
        <b/>
        <sz val="14"/>
        <color theme="1"/>
        <rFont val="Calibri"/>
        <family val="2"/>
        <charset val="204"/>
        <scheme val="minor"/>
      </rPr>
      <t>ALLEGRO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fără prelungire</t>
    </r>
  </si>
  <si>
    <r>
      <rPr>
        <b/>
        <sz val="14"/>
        <color theme="1"/>
        <rFont val="Calibri"/>
        <family val="2"/>
        <charset val="204"/>
        <scheme val="minor"/>
      </rPr>
      <t>ALLEGRO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без продления</t>
    </r>
  </si>
  <si>
    <r>
      <t xml:space="preserve">SIMFONIA
</t>
    </r>
    <r>
      <rPr>
        <sz val="10"/>
        <color theme="1"/>
        <rFont val="Calibri"/>
        <family val="2"/>
        <charset val="204"/>
        <scheme val="minor"/>
      </rPr>
      <t>fără prelungire</t>
    </r>
  </si>
  <si>
    <r>
      <t xml:space="preserve">SIMFONIA
</t>
    </r>
    <r>
      <rPr>
        <sz val="10"/>
        <color theme="1"/>
        <rFont val="Calibri"/>
        <family val="2"/>
        <charset val="204"/>
        <scheme val="minor"/>
      </rPr>
      <t>без продления</t>
    </r>
  </si>
  <si>
    <t>10%, максимум 10 000 MDL (1 000 $, €) / месяц,
для срока 36 мес - только после 24 мес.</t>
  </si>
  <si>
    <t>în vigoare din 29 mai 2023</t>
  </si>
  <si>
    <t>действительны с 29 мая 2023</t>
  </si>
  <si>
    <t>Anexă la proces verbal nr. 37  din 26  mai 2023</t>
  </si>
  <si>
    <t>Приложение к протоколу № 37  от 26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</si>
</sst>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38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9"/>
      <color theme="1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7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16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top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0" fillId="2" borderId="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top" wrapText="1"/>
    </xf>
    <xf numFmtId="0" fontId="6" fillId="0" borderId="0" xfId="1" applyFont="1"/>
    <xf numFmtId="0" fontId="6" fillId="0" borderId="0" xfId="1" applyFont="1" applyFill="1"/>
    <xf numFmtId="0" fontId="1" fillId="0" borderId="0" xfId="2" applyFont="1"/>
    <xf numFmtId="0" fontId="0" fillId="0" borderId="0" xfId="0" applyFont="1" applyFill="1" applyAlignment="1">
      <alignment horizontal="right" vertical="top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32" xfId="0" applyBorder="1" applyAlignment="1">
      <alignment horizontal="center" wrapText="1"/>
    </xf>
    <xf numFmtId="0" fontId="9" fillId="0" borderId="0" xfId="0" applyFont="1"/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0" xfId="1" applyFont="1"/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0" borderId="0" xfId="0" applyNumberFormat="1" applyFont="1" applyAlignment="1">
      <alignment vertical="top" wrapText="1"/>
    </xf>
    <xf numFmtId="9" fontId="0" fillId="0" borderId="0" xfId="3" applyFont="1" applyAlignment="1">
      <alignment vertical="top" wrapText="1"/>
    </xf>
    <xf numFmtId="10" fontId="0" fillId="0" borderId="0" xfId="3" applyNumberFormat="1" applyFont="1" applyAlignment="1">
      <alignment vertical="top" wrapText="1"/>
    </xf>
    <xf numFmtId="10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top" wrapText="1"/>
    </xf>
    <xf numFmtId="0" fontId="17" fillId="0" borderId="0" xfId="0" applyFont="1"/>
    <xf numFmtId="0" fontId="18" fillId="0" borderId="0" xfId="0" applyFont="1"/>
    <xf numFmtId="0" fontId="0" fillId="0" borderId="1" xfId="0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3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45" xfId="0" applyFont="1" applyBorder="1" applyAlignment="1">
      <alignment horizontal="center" vertical="center" wrapText="1"/>
    </xf>
    <xf numFmtId="3" fontId="0" fillId="0" borderId="4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32" xfId="0" applyFill="1" applyBorder="1" applyAlignment="1">
      <alignment horizontal="center" wrapText="1"/>
    </xf>
    <xf numFmtId="0" fontId="0" fillId="0" borderId="4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ill="1"/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0" fillId="0" borderId="11" xfId="0" quotePrefix="1" applyFont="1" applyFill="1" applyBorder="1" applyAlignment="1">
      <alignment horizontal="center" vertical="top" wrapText="1"/>
    </xf>
    <xf numFmtId="0" fontId="0" fillId="0" borderId="0" xfId="0" quotePrefix="1" applyFont="1" applyFill="1" applyAlignment="1">
      <alignment horizontal="right" vertical="top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2" borderId="31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2" borderId="3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9" fontId="0" fillId="0" borderId="42" xfId="0" applyNumberFormat="1" applyFont="1" applyBorder="1" applyAlignment="1">
      <alignment horizontal="center" vertical="center" wrapText="1"/>
    </xf>
    <xf numFmtId="9" fontId="0" fillId="0" borderId="36" xfId="0" applyNumberFormat="1" applyFont="1" applyBorder="1" applyAlignment="1">
      <alignment horizontal="center" vertical="center" wrapText="1"/>
    </xf>
    <xf numFmtId="9" fontId="0" fillId="0" borderId="37" xfId="0" applyNumberFormat="1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9" fontId="0" fillId="0" borderId="26" xfId="0" applyNumberFormat="1" applyFont="1" applyBorder="1" applyAlignment="1">
      <alignment horizontal="center" vertical="center" wrapText="1"/>
    </xf>
    <xf numFmtId="9" fontId="0" fillId="0" borderId="27" xfId="0" applyNumberFormat="1" applyFont="1" applyBorder="1" applyAlignment="1">
      <alignment horizontal="center" vertical="center" wrapText="1"/>
    </xf>
    <xf numFmtId="9" fontId="0" fillId="0" borderId="28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6" xfId="0" applyFont="1" applyFill="1" applyBorder="1" applyAlignment="1">
      <alignment horizontal="center" vertical="top" wrapText="1"/>
    </xf>
    <xf numFmtId="0" fontId="0" fillId="2" borderId="47" xfId="0" applyFont="1" applyFill="1" applyBorder="1" applyAlignment="1">
      <alignment horizontal="center" vertical="top" wrapText="1"/>
    </xf>
    <xf numFmtId="0" fontId="0" fillId="2" borderId="48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2" borderId="39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36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right" vertical="top"/>
    </xf>
  </cellXfs>
  <cellStyles count="4">
    <cellStyle name="Обычный" xfId="0" builtinId="0"/>
    <cellStyle name="Обычный 2 2" xfId="2"/>
    <cellStyle name="Обычный__POLITICA PROCENTUALA A DEPOZITELOR ISTORIA 21.04.08 2" xfId="1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63500</xdr:rowOff>
    </xdr:from>
    <xdr:ext cx="2812562" cy="488156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3500"/>
          <a:ext cx="2812562" cy="4881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37598</xdr:colOff>
      <xdr:row>0</xdr:row>
      <xdr:rowOff>62664</xdr:rowOff>
    </xdr:from>
    <xdr:ext cx="2333625" cy="40503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8" y="62664"/>
          <a:ext cx="2333625" cy="40503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12562" cy="488156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2562" cy="48815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50132</xdr:colOff>
      <xdr:row>0</xdr:row>
      <xdr:rowOff>87730</xdr:rowOff>
    </xdr:from>
    <xdr:ext cx="2333625" cy="40503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2" y="87730"/>
          <a:ext cx="2333625" cy="4050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="75" zoomScaleNormal="75" workbookViewId="0">
      <pane xSplit="2" ySplit="10" topLeftCell="C11" activePane="bottomRight" state="frozen"/>
      <selection activeCell="M2" sqref="M2"/>
      <selection pane="topRight" activeCell="M2" sqref="M2"/>
      <selection pane="bottomLeft" activeCell="M2" sqref="M2"/>
      <selection pane="bottomRight" activeCell="N5" sqref="N5"/>
    </sheetView>
  </sheetViews>
  <sheetFormatPr defaultRowHeight="15"/>
  <cols>
    <col min="1" max="1" width="23.140625" style="1" customWidth="1"/>
    <col min="2" max="2" width="9.140625" style="1"/>
    <col min="3" max="3" width="9.5703125" style="1" customWidth="1"/>
    <col min="4" max="4" width="9.42578125" style="1" customWidth="1"/>
    <col min="5" max="5" width="10" style="1" customWidth="1"/>
    <col min="6" max="6" width="8.42578125" style="1" customWidth="1"/>
    <col min="7" max="7" width="9.5703125" style="1" customWidth="1"/>
    <col min="8" max="9" width="9.140625" style="1"/>
    <col min="10" max="10" width="20.5703125" style="1" customWidth="1"/>
    <col min="11" max="11" width="36.28515625" style="1" customWidth="1"/>
    <col min="12" max="12" width="19.85546875" style="1" customWidth="1"/>
    <col min="13" max="13" width="20.7109375" style="1" customWidth="1"/>
    <col min="14" max="14" width="9.140625" style="1"/>
    <col min="15" max="15" width="9.85546875" style="1" customWidth="1"/>
    <col min="16" max="16384" width="9.140625" style="1"/>
  </cols>
  <sheetData>
    <row r="1" spans="1:19">
      <c r="K1" s="106"/>
      <c r="L1" s="106"/>
      <c r="M1" s="15"/>
      <c r="N1" s="106"/>
    </row>
    <row r="2" spans="1:19">
      <c r="K2" s="106"/>
      <c r="L2" s="106"/>
      <c r="M2" s="265" t="s">
        <v>169</v>
      </c>
      <c r="N2" s="106"/>
    </row>
    <row r="3" spans="1:19">
      <c r="K3" s="106"/>
      <c r="L3" s="106"/>
      <c r="M3" s="15" t="s">
        <v>13</v>
      </c>
      <c r="N3" s="106"/>
    </row>
    <row r="4" spans="1:19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5" t="s">
        <v>167</v>
      </c>
      <c r="N4" s="106"/>
    </row>
    <row r="5" spans="1:19">
      <c r="M5" s="7"/>
    </row>
    <row r="6" spans="1:19" ht="23.25">
      <c r="E6" s="57" t="s">
        <v>14</v>
      </c>
      <c r="M6" s="7"/>
    </row>
    <row r="7" spans="1:19" ht="15.75" thickBot="1"/>
    <row r="8" spans="1:19" ht="15" customHeight="1">
      <c r="A8" s="181" t="s">
        <v>0</v>
      </c>
      <c r="B8" s="181" t="s">
        <v>1</v>
      </c>
      <c r="C8" s="184" t="s">
        <v>2</v>
      </c>
      <c r="D8" s="185"/>
      <c r="E8" s="185"/>
      <c r="F8" s="185"/>
      <c r="G8" s="185"/>
      <c r="H8" s="186"/>
      <c r="I8" s="181" t="s">
        <v>4</v>
      </c>
      <c r="J8" s="181" t="s">
        <v>5</v>
      </c>
      <c r="K8" s="181" t="s">
        <v>6</v>
      </c>
      <c r="L8" s="181" t="s">
        <v>12</v>
      </c>
      <c r="M8" s="181" t="s">
        <v>11</v>
      </c>
    </row>
    <row r="9" spans="1:19" ht="15" customHeight="1">
      <c r="A9" s="182"/>
      <c r="B9" s="182"/>
      <c r="C9" s="187" t="s">
        <v>3</v>
      </c>
      <c r="D9" s="188"/>
      <c r="E9" s="188"/>
      <c r="F9" s="188"/>
      <c r="G9" s="188"/>
      <c r="H9" s="189"/>
      <c r="I9" s="182"/>
      <c r="J9" s="182"/>
      <c r="K9" s="182"/>
      <c r="L9" s="182"/>
      <c r="M9" s="182"/>
    </row>
    <row r="10" spans="1:19" ht="15.75" thickBot="1">
      <c r="A10" s="183"/>
      <c r="B10" s="183"/>
      <c r="C10" s="2">
        <v>3</v>
      </c>
      <c r="D10" s="3">
        <v>6</v>
      </c>
      <c r="E10" s="3">
        <v>12</v>
      </c>
      <c r="F10" s="3">
        <v>24</v>
      </c>
      <c r="G10" s="3">
        <v>25</v>
      </c>
      <c r="H10" s="3">
        <v>36</v>
      </c>
      <c r="I10" s="183"/>
      <c r="J10" s="183"/>
      <c r="K10" s="183"/>
      <c r="L10" s="183"/>
      <c r="M10" s="183"/>
    </row>
    <row r="11" spans="1:19" ht="15" customHeight="1">
      <c r="A11" s="160" t="s">
        <v>162</v>
      </c>
      <c r="B11" s="61" t="s">
        <v>7</v>
      </c>
      <c r="C11" s="75"/>
      <c r="D11" s="42"/>
      <c r="E11" s="42">
        <v>8</v>
      </c>
      <c r="F11" s="42"/>
      <c r="G11" s="42">
        <v>8.5</v>
      </c>
      <c r="H11" s="42">
        <v>9</v>
      </c>
      <c r="I11" s="62">
        <v>1000</v>
      </c>
      <c r="J11" s="160" t="s">
        <v>20</v>
      </c>
      <c r="K11" s="130" t="s">
        <v>139</v>
      </c>
      <c r="L11" s="130" t="s">
        <v>35</v>
      </c>
      <c r="M11" s="160" t="s">
        <v>19</v>
      </c>
      <c r="O11" s="47"/>
      <c r="P11" s="49"/>
      <c r="Q11" s="48"/>
      <c r="R11" s="50"/>
      <c r="S11" s="56"/>
    </row>
    <row r="12" spans="1:19">
      <c r="A12" s="161"/>
      <c r="B12" s="63" t="s">
        <v>8</v>
      </c>
      <c r="C12" s="76"/>
      <c r="D12" s="59"/>
      <c r="E12" s="59">
        <v>3.9</v>
      </c>
      <c r="F12" s="59"/>
      <c r="G12" s="59">
        <v>4.2</v>
      </c>
      <c r="H12" s="59">
        <v>4.5999999999999996</v>
      </c>
      <c r="I12" s="64">
        <v>100</v>
      </c>
      <c r="J12" s="161"/>
      <c r="K12" s="131"/>
      <c r="L12" s="131"/>
      <c r="M12" s="161"/>
    </row>
    <row r="13" spans="1:19">
      <c r="A13" s="161"/>
      <c r="B13" s="63" t="s">
        <v>9</v>
      </c>
      <c r="C13" s="76"/>
      <c r="D13" s="59"/>
      <c r="E13" s="59">
        <v>3.7</v>
      </c>
      <c r="F13" s="59"/>
      <c r="G13" s="59">
        <v>4</v>
      </c>
      <c r="H13" s="59">
        <v>4.4000000000000004</v>
      </c>
      <c r="I13" s="64">
        <v>100</v>
      </c>
      <c r="J13" s="161"/>
      <c r="K13" s="131"/>
      <c r="L13" s="131"/>
      <c r="M13" s="161"/>
    </row>
    <row r="14" spans="1:19" ht="15.75" customHeight="1" thickBot="1">
      <c r="A14" s="162"/>
      <c r="B14" s="65" t="s">
        <v>10</v>
      </c>
      <c r="C14" s="77"/>
      <c r="D14" s="78"/>
      <c r="E14" s="163" t="s">
        <v>31</v>
      </c>
      <c r="F14" s="163"/>
      <c r="G14" s="163"/>
      <c r="H14" s="164"/>
      <c r="I14" s="66"/>
      <c r="J14" s="162"/>
      <c r="K14" s="132"/>
      <c r="L14" s="132"/>
      <c r="M14" s="162"/>
    </row>
    <row r="15" spans="1:19">
      <c r="A15" s="160" t="s">
        <v>24</v>
      </c>
      <c r="B15" s="61" t="s">
        <v>7</v>
      </c>
      <c r="C15" s="128">
        <v>7</v>
      </c>
      <c r="D15" s="42">
        <v>7.5</v>
      </c>
      <c r="E15" s="42">
        <v>6</v>
      </c>
      <c r="F15" s="42"/>
      <c r="G15" s="42">
        <v>7.5</v>
      </c>
      <c r="H15" s="42"/>
      <c r="I15" s="62">
        <v>1000</v>
      </c>
      <c r="J15" s="160" t="s">
        <v>20</v>
      </c>
      <c r="K15" s="130" t="s">
        <v>151</v>
      </c>
      <c r="L15" s="130" t="s">
        <v>35</v>
      </c>
      <c r="M15" s="160" t="s">
        <v>19</v>
      </c>
    </row>
    <row r="16" spans="1:19">
      <c r="A16" s="161"/>
      <c r="B16" s="63" t="s">
        <v>8</v>
      </c>
      <c r="C16" s="76">
        <v>1.3</v>
      </c>
      <c r="D16" s="59">
        <v>2.6</v>
      </c>
      <c r="E16" s="103">
        <v>3.7</v>
      </c>
      <c r="F16" s="59"/>
      <c r="G16" s="59">
        <v>3.9</v>
      </c>
      <c r="H16" s="59"/>
      <c r="I16" s="64">
        <v>100</v>
      </c>
      <c r="J16" s="161"/>
      <c r="K16" s="131"/>
      <c r="L16" s="131"/>
      <c r="M16" s="161"/>
    </row>
    <row r="17" spans="1:13">
      <c r="A17" s="161"/>
      <c r="B17" s="63" t="s">
        <v>9</v>
      </c>
      <c r="C17" s="76">
        <v>1.1000000000000001</v>
      </c>
      <c r="D17" s="59">
        <v>2.2999999999999998</v>
      </c>
      <c r="E17" s="59">
        <v>3.5</v>
      </c>
      <c r="F17" s="59"/>
      <c r="G17" s="59">
        <v>3.7</v>
      </c>
      <c r="H17" s="59"/>
      <c r="I17" s="64">
        <v>100</v>
      </c>
      <c r="J17" s="161"/>
      <c r="K17" s="131"/>
      <c r="L17" s="131"/>
      <c r="M17" s="161"/>
    </row>
    <row r="18" spans="1:13" ht="15.75" thickBot="1">
      <c r="A18" s="162"/>
      <c r="B18" s="65" t="s">
        <v>10</v>
      </c>
      <c r="C18" s="190" t="s">
        <v>30</v>
      </c>
      <c r="D18" s="191"/>
      <c r="E18" s="191"/>
      <c r="F18" s="191"/>
      <c r="G18" s="192"/>
      <c r="H18" s="79"/>
      <c r="I18" s="66"/>
      <c r="J18" s="162"/>
      <c r="K18" s="132"/>
      <c r="L18" s="132"/>
      <c r="M18" s="162"/>
    </row>
    <row r="19" spans="1:13" ht="15" customHeight="1">
      <c r="A19" s="160" t="s">
        <v>123</v>
      </c>
      <c r="B19" s="61" t="s">
        <v>7</v>
      </c>
      <c r="C19" s="75">
        <v>1</v>
      </c>
      <c r="D19" s="42">
        <v>2.2000000000000002</v>
      </c>
      <c r="E19" s="42">
        <v>3.2</v>
      </c>
      <c r="F19" s="42">
        <v>3.75</v>
      </c>
      <c r="G19" s="42"/>
      <c r="H19" s="42">
        <v>4.25</v>
      </c>
      <c r="I19" s="62">
        <v>1000</v>
      </c>
      <c r="J19" s="130" t="s">
        <v>22</v>
      </c>
      <c r="K19" s="130" t="s">
        <v>33</v>
      </c>
      <c r="L19" s="130" t="s">
        <v>36</v>
      </c>
      <c r="M19" s="160" t="s">
        <v>19</v>
      </c>
    </row>
    <row r="20" spans="1:13">
      <c r="A20" s="161"/>
      <c r="B20" s="63" t="s">
        <v>8</v>
      </c>
      <c r="C20" s="76"/>
      <c r="D20" s="59">
        <v>0.15</v>
      </c>
      <c r="E20" s="59">
        <v>0.35</v>
      </c>
      <c r="F20" s="59">
        <v>0.5</v>
      </c>
      <c r="G20" s="59"/>
      <c r="H20" s="59">
        <v>0.7</v>
      </c>
      <c r="I20" s="64">
        <v>100</v>
      </c>
      <c r="J20" s="131"/>
      <c r="K20" s="131"/>
      <c r="L20" s="131"/>
      <c r="M20" s="161"/>
    </row>
    <row r="21" spans="1:13">
      <c r="A21" s="161"/>
      <c r="B21" s="63" t="s">
        <v>9</v>
      </c>
      <c r="C21" s="76"/>
      <c r="D21" s="59">
        <v>0.01</v>
      </c>
      <c r="E21" s="59">
        <v>0.03</v>
      </c>
      <c r="F21" s="59">
        <v>0.1</v>
      </c>
      <c r="G21" s="59"/>
      <c r="H21" s="59">
        <v>0.3</v>
      </c>
      <c r="I21" s="64">
        <v>100</v>
      </c>
      <c r="J21" s="131"/>
      <c r="K21" s="131"/>
      <c r="L21" s="131"/>
      <c r="M21" s="161"/>
    </row>
    <row r="22" spans="1:13" ht="15.75" thickBot="1">
      <c r="A22" s="162"/>
      <c r="B22" s="65" t="s">
        <v>10</v>
      </c>
      <c r="C22" s="190" t="s">
        <v>26</v>
      </c>
      <c r="D22" s="191"/>
      <c r="E22" s="191"/>
      <c r="F22" s="191"/>
      <c r="G22" s="191"/>
      <c r="H22" s="192"/>
      <c r="I22" s="66"/>
      <c r="J22" s="132"/>
      <c r="K22" s="132"/>
      <c r="L22" s="132"/>
      <c r="M22" s="162"/>
    </row>
    <row r="23" spans="1:13" ht="9.75" customHeight="1" thickBot="1">
      <c r="A23" s="51"/>
      <c r="B23" s="52"/>
      <c r="C23" s="84"/>
      <c r="D23" s="84"/>
      <c r="E23" s="84"/>
      <c r="F23" s="84"/>
      <c r="G23" s="84"/>
      <c r="H23" s="84"/>
      <c r="I23" s="85"/>
      <c r="J23" s="86"/>
      <c r="K23" s="86"/>
      <c r="L23" s="54"/>
      <c r="M23" s="51"/>
    </row>
    <row r="24" spans="1:13" s="87" customFormat="1" ht="15.75" customHeight="1">
      <c r="A24" s="173" t="s">
        <v>124</v>
      </c>
      <c r="B24" s="95" t="s">
        <v>1</v>
      </c>
      <c r="C24" s="151" t="s">
        <v>140</v>
      </c>
      <c r="D24" s="152"/>
      <c r="E24" s="152"/>
      <c r="F24" s="152"/>
      <c r="G24" s="152"/>
      <c r="H24" s="153"/>
      <c r="I24" s="95" t="s">
        <v>141</v>
      </c>
      <c r="J24" s="130" t="s">
        <v>22</v>
      </c>
      <c r="K24" s="133" t="s">
        <v>127</v>
      </c>
      <c r="L24" s="139" t="s">
        <v>122</v>
      </c>
      <c r="M24" s="196" t="s">
        <v>19</v>
      </c>
    </row>
    <row r="25" spans="1:13" ht="15" customHeight="1">
      <c r="A25" s="174"/>
      <c r="B25" s="88" t="s">
        <v>7</v>
      </c>
      <c r="C25" s="154">
        <v>3</v>
      </c>
      <c r="D25" s="155"/>
      <c r="E25" s="155"/>
      <c r="F25" s="155"/>
      <c r="G25" s="155"/>
      <c r="H25" s="156"/>
      <c r="I25" s="89">
        <v>5000</v>
      </c>
      <c r="J25" s="131"/>
      <c r="K25" s="134"/>
      <c r="L25" s="140"/>
      <c r="M25" s="197"/>
    </row>
    <row r="26" spans="1:13">
      <c r="A26" s="174"/>
      <c r="B26" s="71" t="s">
        <v>8</v>
      </c>
      <c r="C26" s="157">
        <v>1.3</v>
      </c>
      <c r="D26" s="158"/>
      <c r="E26" s="158"/>
      <c r="F26" s="158"/>
      <c r="G26" s="158"/>
      <c r="H26" s="159"/>
      <c r="I26" s="72">
        <v>200</v>
      </c>
      <c r="J26" s="131"/>
      <c r="K26" s="134"/>
      <c r="L26" s="140"/>
      <c r="M26" s="197"/>
    </row>
    <row r="27" spans="1:13">
      <c r="A27" s="174"/>
      <c r="B27" s="81" t="s">
        <v>9</v>
      </c>
      <c r="C27" s="157">
        <v>1.2</v>
      </c>
      <c r="D27" s="158"/>
      <c r="E27" s="158"/>
      <c r="F27" s="158"/>
      <c r="G27" s="158"/>
      <c r="H27" s="159"/>
      <c r="I27" s="70">
        <v>200</v>
      </c>
      <c r="J27" s="131"/>
      <c r="K27" s="134"/>
      <c r="L27" s="140"/>
      <c r="M27" s="197"/>
    </row>
    <row r="28" spans="1:13" ht="15.75" thickBot="1">
      <c r="A28" s="175"/>
      <c r="B28" s="55" t="s">
        <v>10</v>
      </c>
      <c r="C28" s="178" t="s">
        <v>26</v>
      </c>
      <c r="D28" s="179"/>
      <c r="E28" s="179"/>
      <c r="F28" s="179"/>
      <c r="G28" s="179"/>
      <c r="H28" s="180"/>
      <c r="I28" s="60"/>
      <c r="J28" s="132"/>
      <c r="K28" s="135"/>
      <c r="L28" s="141"/>
      <c r="M28" s="198"/>
    </row>
    <row r="29" spans="1:13" ht="15.75" customHeight="1">
      <c r="A29" s="136" t="s">
        <v>158</v>
      </c>
      <c r="B29" s="95" t="s">
        <v>1</v>
      </c>
      <c r="C29" s="151" t="s">
        <v>142</v>
      </c>
      <c r="D29" s="152"/>
      <c r="E29" s="152"/>
      <c r="F29" s="152"/>
      <c r="G29" s="152"/>
      <c r="H29" s="153"/>
      <c r="I29" s="95" t="s">
        <v>141</v>
      </c>
      <c r="J29" s="130" t="s">
        <v>22</v>
      </c>
      <c r="K29" s="139" t="s">
        <v>22</v>
      </c>
      <c r="L29" s="139" t="s">
        <v>34</v>
      </c>
      <c r="M29" s="199">
        <v>1</v>
      </c>
    </row>
    <row r="30" spans="1:13" ht="15" customHeight="1">
      <c r="A30" s="137"/>
      <c r="B30" s="96" t="s">
        <v>7</v>
      </c>
      <c r="C30" s="142">
        <v>0.1</v>
      </c>
      <c r="D30" s="143"/>
      <c r="E30" s="143"/>
      <c r="F30" s="143"/>
      <c r="G30" s="143"/>
      <c r="H30" s="144"/>
      <c r="I30" s="96" t="s">
        <v>19</v>
      </c>
      <c r="J30" s="131"/>
      <c r="K30" s="140"/>
      <c r="L30" s="140"/>
      <c r="M30" s="200"/>
    </row>
    <row r="31" spans="1:13">
      <c r="A31" s="137"/>
      <c r="B31" s="5" t="s">
        <v>8</v>
      </c>
      <c r="C31" s="145">
        <v>0.01</v>
      </c>
      <c r="D31" s="146"/>
      <c r="E31" s="146"/>
      <c r="F31" s="146"/>
      <c r="G31" s="146"/>
      <c r="H31" s="147"/>
      <c r="I31" s="5" t="s">
        <v>19</v>
      </c>
      <c r="J31" s="131"/>
      <c r="K31" s="140"/>
      <c r="L31" s="140"/>
      <c r="M31" s="200"/>
    </row>
    <row r="32" spans="1:13">
      <c r="A32" s="137"/>
      <c r="B32" s="5" t="s">
        <v>9</v>
      </c>
      <c r="C32" s="145">
        <v>0.01</v>
      </c>
      <c r="D32" s="146"/>
      <c r="E32" s="146"/>
      <c r="F32" s="146"/>
      <c r="G32" s="146"/>
      <c r="H32" s="147"/>
      <c r="I32" s="5" t="s">
        <v>19</v>
      </c>
      <c r="J32" s="131"/>
      <c r="K32" s="140"/>
      <c r="L32" s="140"/>
      <c r="M32" s="200"/>
    </row>
    <row r="33" spans="1:13" ht="15.75" thickBot="1">
      <c r="A33" s="138"/>
      <c r="B33" s="6" t="s">
        <v>10</v>
      </c>
      <c r="C33" s="148" t="s">
        <v>26</v>
      </c>
      <c r="D33" s="149"/>
      <c r="E33" s="149"/>
      <c r="F33" s="149"/>
      <c r="G33" s="149"/>
      <c r="H33" s="150"/>
      <c r="I33" s="6"/>
      <c r="J33" s="132"/>
      <c r="K33" s="141"/>
      <c r="L33" s="141"/>
      <c r="M33" s="201"/>
    </row>
    <row r="34" spans="1:13" ht="15.75" thickBot="1">
      <c r="A34" s="51"/>
      <c r="B34" s="52"/>
      <c r="C34" s="52"/>
      <c r="D34" s="52"/>
      <c r="E34" s="52"/>
      <c r="F34" s="52"/>
      <c r="G34" s="52"/>
      <c r="H34" s="52"/>
      <c r="I34" s="53"/>
      <c r="J34" s="54"/>
      <c r="K34" s="54"/>
      <c r="L34" s="54"/>
      <c r="M34" s="51"/>
    </row>
    <row r="35" spans="1:13" ht="45.75" thickBot="1">
      <c r="A35" s="8" t="s">
        <v>0</v>
      </c>
      <c r="B35" s="8" t="s">
        <v>1</v>
      </c>
      <c r="C35" s="176" t="s">
        <v>27</v>
      </c>
      <c r="D35" s="166"/>
      <c r="E35" s="165" t="s">
        <v>28</v>
      </c>
      <c r="F35" s="166"/>
      <c r="G35" s="165" t="s">
        <v>29</v>
      </c>
      <c r="H35" s="169"/>
      <c r="I35" s="8" t="s">
        <v>4</v>
      </c>
      <c r="J35" s="8" t="s">
        <v>5</v>
      </c>
      <c r="K35" s="8" t="s">
        <v>6</v>
      </c>
      <c r="L35" s="8" t="s">
        <v>12</v>
      </c>
      <c r="M35" s="8" t="s">
        <v>11</v>
      </c>
    </row>
    <row r="36" spans="1:13">
      <c r="A36" s="136" t="s">
        <v>25</v>
      </c>
      <c r="B36" s="4" t="s">
        <v>7</v>
      </c>
      <c r="C36" s="177">
        <v>4.75</v>
      </c>
      <c r="D36" s="168"/>
      <c r="E36" s="167">
        <v>5.5</v>
      </c>
      <c r="F36" s="168"/>
      <c r="G36" s="167">
        <v>6</v>
      </c>
      <c r="H36" s="170"/>
      <c r="I36" s="9">
        <v>1000</v>
      </c>
      <c r="J36" s="193" t="s">
        <v>152</v>
      </c>
      <c r="K36" s="193" t="s">
        <v>20</v>
      </c>
      <c r="L36" s="193" t="s">
        <v>34</v>
      </c>
      <c r="M36" s="193" t="s">
        <v>150</v>
      </c>
    </row>
    <row r="37" spans="1:13">
      <c r="A37" s="137"/>
      <c r="B37" s="5" t="s">
        <v>8</v>
      </c>
      <c r="C37" s="145">
        <v>0.7</v>
      </c>
      <c r="D37" s="172"/>
      <c r="E37" s="171">
        <v>0.8</v>
      </c>
      <c r="F37" s="172"/>
      <c r="G37" s="171">
        <v>0.9</v>
      </c>
      <c r="H37" s="147"/>
      <c r="I37" s="10">
        <v>100</v>
      </c>
      <c r="J37" s="194"/>
      <c r="K37" s="194"/>
      <c r="L37" s="194"/>
      <c r="M37" s="194"/>
    </row>
    <row r="38" spans="1:13">
      <c r="A38" s="137"/>
      <c r="B38" s="5" t="s">
        <v>9</v>
      </c>
      <c r="C38" s="145">
        <v>0.3</v>
      </c>
      <c r="D38" s="172"/>
      <c r="E38" s="171">
        <v>0.4</v>
      </c>
      <c r="F38" s="172"/>
      <c r="G38" s="171">
        <v>0.5</v>
      </c>
      <c r="H38" s="147"/>
      <c r="I38" s="10">
        <v>100</v>
      </c>
      <c r="J38" s="194"/>
      <c r="K38" s="194"/>
      <c r="L38" s="194"/>
      <c r="M38" s="194"/>
    </row>
    <row r="39" spans="1:13" ht="15.75" customHeight="1" thickBot="1">
      <c r="A39" s="138"/>
      <c r="B39" s="6" t="s">
        <v>10</v>
      </c>
      <c r="C39" s="148" t="s">
        <v>30</v>
      </c>
      <c r="D39" s="149"/>
      <c r="E39" s="149"/>
      <c r="F39" s="149"/>
      <c r="G39" s="149"/>
      <c r="H39" s="150"/>
      <c r="I39" s="11"/>
      <c r="J39" s="195"/>
      <c r="K39" s="195"/>
      <c r="L39" s="195"/>
      <c r="M39" s="195"/>
    </row>
    <row r="41" spans="1:13">
      <c r="A41" s="12" t="s">
        <v>15</v>
      </c>
    </row>
    <row r="42" spans="1:13">
      <c r="A42" s="12" t="s">
        <v>156</v>
      </c>
    </row>
    <row r="43" spans="1:13">
      <c r="A43" s="13" t="s">
        <v>16</v>
      </c>
    </row>
    <row r="44" spans="1:13">
      <c r="A44" s="12"/>
    </row>
    <row r="45" spans="1:13">
      <c r="A45" s="12" t="s">
        <v>17</v>
      </c>
    </row>
    <row r="46" spans="1:13">
      <c r="A46" s="14"/>
    </row>
    <row r="47" spans="1:13" ht="15.75">
      <c r="A47" s="12" t="s">
        <v>18</v>
      </c>
      <c r="M47" s="31" t="s">
        <v>23</v>
      </c>
    </row>
  </sheetData>
  <sheetProtection algorithmName="SHA-512" hashValue="boF2GQwYPq3W5eHwiiUK/S9bKO1Z8iY3g2tYU4ZCs9VD7RnX4LbHuGAcoXCYO3NtjV1nMupmY2JD7ZBZYdvTzQ==" saltValue="4z1cnnKRo52QyKCw+iN0vw==" spinCount="100000" sheet="1" objects="1" scenarios="1"/>
  <mergeCells count="65">
    <mergeCell ref="L8:L10"/>
    <mergeCell ref="M8:M10"/>
    <mergeCell ref="K8:K10"/>
    <mergeCell ref="C18:G18"/>
    <mergeCell ref="L36:L39"/>
    <mergeCell ref="L19:L22"/>
    <mergeCell ref="M19:M22"/>
    <mergeCell ref="C22:H22"/>
    <mergeCell ref="M36:M39"/>
    <mergeCell ref="J36:J39"/>
    <mergeCell ref="K36:K39"/>
    <mergeCell ref="E38:F38"/>
    <mergeCell ref="L24:L28"/>
    <mergeCell ref="M24:M28"/>
    <mergeCell ref="L29:L33"/>
    <mergeCell ref="M29:M33"/>
    <mergeCell ref="A15:A18"/>
    <mergeCell ref="J15:J18"/>
    <mergeCell ref="A11:A14"/>
    <mergeCell ref="J11:J14"/>
    <mergeCell ref="A8:A10"/>
    <mergeCell ref="B8:B10"/>
    <mergeCell ref="I8:I10"/>
    <mergeCell ref="J8:J10"/>
    <mergeCell ref="C8:H8"/>
    <mergeCell ref="C9:H9"/>
    <mergeCell ref="A19:A22"/>
    <mergeCell ref="E35:F35"/>
    <mergeCell ref="E36:F36"/>
    <mergeCell ref="G35:H35"/>
    <mergeCell ref="G36:H36"/>
    <mergeCell ref="A36:A39"/>
    <mergeCell ref="G38:H38"/>
    <mergeCell ref="C38:D38"/>
    <mergeCell ref="C39:H39"/>
    <mergeCell ref="A24:A28"/>
    <mergeCell ref="C35:D35"/>
    <mergeCell ref="C36:D36"/>
    <mergeCell ref="C37:D37"/>
    <mergeCell ref="E37:F37"/>
    <mergeCell ref="G37:H37"/>
    <mergeCell ref="C28:H28"/>
    <mergeCell ref="K11:K14"/>
    <mergeCell ref="L11:L14"/>
    <mergeCell ref="M11:M14"/>
    <mergeCell ref="E14:H14"/>
    <mergeCell ref="K15:K18"/>
    <mergeCell ref="L15:L18"/>
    <mergeCell ref="M15:M18"/>
    <mergeCell ref="K19:K22"/>
    <mergeCell ref="J24:J28"/>
    <mergeCell ref="K24:K28"/>
    <mergeCell ref="A29:A33"/>
    <mergeCell ref="J29:J33"/>
    <mergeCell ref="K29:K33"/>
    <mergeCell ref="C30:H30"/>
    <mergeCell ref="C31:H31"/>
    <mergeCell ref="C32:H32"/>
    <mergeCell ref="C33:H33"/>
    <mergeCell ref="C24:H24"/>
    <mergeCell ref="C29:H29"/>
    <mergeCell ref="C25:H25"/>
    <mergeCell ref="C26:H26"/>
    <mergeCell ref="C27:H27"/>
    <mergeCell ref="J19:J22"/>
  </mergeCells>
  <pageMargins left="0.12" right="0.12" top="0.26" bottom="0.12" header="0.12" footer="0.12"/>
  <pageSetup paperSize="9" scale="74" orientation="landscape" r:id="rId1"/>
  <headerFooter differentOddEven="1" differentFirst="1">
    <oddHeader>&amp;R&amp;"arial,Bold"&amp;10P-Public</oddHeader>
    <oddFooter xml:space="preserve">&amp;C&amp;"Times New Roman,Bold"&amp;8
</oddFooter>
    <evenHeader>&amp;R&amp;"arial,Bold"&amp;10P-Public</evenHeader>
    <evenFooter xml:space="preserve">&amp;C&amp;"Times New Roman,Bold"&amp;8
</evenFooter>
    <firstHeader>&amp;R&amp;"arial,Bold"&amp;10P-Public</firstHeader>
    <firstFooter xml:space="preserve">&amp;C&amp;"Times New Roman,Bold"&amp;8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zoomScale="70" zoomScaleNormal="70" workbookViewId="0">
      <pane xSplit="1" ySplit="11" topLeftCell="B12" activePane="bottomRight" state="frozen"/>
      <selection activeCell="M2" sqref="M2"/>
      <selection pane="topRight" activeCell="M2" sqref="M2"/>
      <selection pane="bottomLeft" activeCell="M2" sqref="M2"/>
      <selection pane="bottomRight" activeCell="AC3" sqref="AC3"/>
    </sheetView>
  </sheetViews>
  <sheetFormatPr defaultRowHeight="15"/>
  <cols>
    <col min="1" max="1" width="19.140625" customWidth="1"/>
    <col min="2" max="4" width="4.5703125" customWidth="1"/>
    <col min="5" max="5" width="5.7109375" customWidth="1"/>
    <col min="6" max="6" width="5.5703125" customWidth="1"/>
    <col min="7" max="7" width="6" customWidth="1"/>
    <col min="8" max="8" width="5.42578125" customWidth="1"/>
    <col min="9" max="9" width="4.5703125" customWidth="1"/>
    <col min="10" max="10" width="5" bestFit="1" customWidth="1"/>
    <col min="11" max="11" width="5.28515625" customWidth="1"/>
    <col min="12" max="12" width="5.140625" bestFit="1" customWidth="1"/>
    <col min="13" max="13" width="5" bestFit="1" customWidth="1"/>
    <col min="14" max="14" width="5.28515625" bestFit="1" customWidth="1"/>
    <col min="15" max="15" width="5.140625" bestFit="1" customWidth="1"/>
    <col min="16" max="16" width="5" bestFit="1" customWidth="1"/>
    <col min="17" max="17" width="5.85546875" customWidth="1"/>
    <col min="18" max="18" width="5.140625" bestFit="1" customWidth="1"/>
    <col min="19" max="19" width="5" bestFit="1" customWidth="1"/>
    <col min="20" max="20" width="5.7109375" customWidth="1"/>
    <col min="21" max="21" width="5.140625" bestFit="1" customWidth="1"/>
    <col min="22" max="22" width="5.5703125" customWidth="1"/>
    <col min="23" max="23" width="5.28515625" bestFit="1" customWidth="1"/>
    <col min="24" max="24" width="5.5703125" customWidth="1"/>
    <col min="25" max="25" width="4.7109375" bestFit="1" customWidth="1"/>
    <col min="26" max="26" width="21.140625" bestFit="1" customWidth="1"/>
    <col min="27" max="27" width="20" customWidth="1"/>
    <col min="28" max="28" width="16.85546875" customWidth="1"/>
    <col min="29" max="29" width="40.140625" customWidth="1"/>
  </cols>
  <sheetData>
    <row r="1" spans="1:29">
      <c r="M1" s="115"/>
      <c r="AB1" s="115"/>
      <c r="AC1" s="115"/>
    </row>
    <row r="2" spans="1:29">
      <c r="M2" s="115"/>
      <c r="AB2" s="115"/>
      <c r="AC2" s="15" t="str">
        <f>'29.05.23 Pag. 1'!M2</f>
        <v>Anexă la proces verbal nr. 37  din 26  mai 2023</v>
      </c>
    </row>
    <row r="3" spans="1:29">
      <c r="M3" s="115"/>
      <c r="AB3" s="115"/>
      <c r="AC3" s="15" t="s">
        <v>13</v>
      </c>
    </row>
    <row r="4" spans="1:29" ht="18.75">
      <c r="I4" s="20"/>
      <c r="M4" s="115"/>
      <c r="AB4" s="122"/>
      <c r="AC4" s="122" t="str">
        <f>'29.05.23 Pag. 1'!M4</f>
        <v>în vigoare din 29 mai 2023</v>
      </c>
    </row>
    <row r="5" spans="1:29" ht="22.5">
      <c r="I5" s="58" t="s">
        <v>14</v>
      </c>
      <c r="AC5" s="15"/>
    </row>
    <row r="6" spans="1:29" ht="18.75">
      <c r="J6" s="20" t="s">
        <v>40</v>
      </c>
    </row>
    <row r="7" spans="1:29" ht="15.75" thickBot="1"/>
    <row r="8" spans="1:29" ht="15" customHeight="1">
      <c r="A8" s="215" t="s">
        <v>0</v>
      </c>
      <c r="B8" s="184" t="s">
        <v>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6"/>
      <c r="Z8" s="181" t="s">
        <v>37</v>
      </c>
      <c r="AA8" s="181" t="s">
        <v>38</v>
      </c>
      <c r="AB8" s="181" t="s">
        <v>39</v>
      </c>
      <c r="AC8" s="212" t="s">
        <v>6</v>
      </c>
    </row>
    <row r="9" spans="1:29" ht="15" customHeight="1">
      <c r="A9" s="216"/>
      <c r="B9" s="187" t="s">
        <v>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9"/>
      <c r="Z9" s="182"/>
      <c r="AA9" s="182"/>
      <c r="AB9" s="182"/>
      <c r="AC9" s="213"/>
    </row>
    <row r="10" spans="1:29">
      <c r="A10" s="216"/>
      <c r="B10" s="224">
        <v>3</v>
      </c>
      <c r="C10" s="225"/>
      <c r="D10" s="226"/>
      <c r="E10" s="217">
        <v>6</v>
      </c>
      <c r="F10" s="218"/>
      <c r="G10" s="219"/>
      <c r="H10" s="217">
        <v>12</v>
      </c>
      <c r="I10" s="218"/>
      <c r="J10" s="219"/>
      <c r="K10" s="217">
        <v>18</v>
      </c>
      <c r="L10" s="218"/>
      <c r="M10" s="219"/>
      <c r="N10" s="217">
        <v>24</v>
      </c>
      <c r="O10" s="218"/>
      <c r="P10" s="219"/>
      <c r="Q10" s="217">
        <v>25</v>
      </c>
      <c r="R10" s="218"/>
      <c r="S10" s="219"/>
      <c r="T10" s="217">
        <v>36</v>
      </c>
      <c r="U10" s="218"/>
      <c r="V10" s="219"/>
      <c r="W10" s="217">
        <v>60</v>
      </c>
      <c r="X10" s="218"/>
      <c r="Y10" s="219"/>
      <c r="Z10" s="182"/>
      <c r="AA10" s="182"/>
      <c r="AB10" s="182"/>
      <c r="AC10" s="213"/>
    </row>
    <row r="11" spans="1:29" ht="15.75" thickBot="1">
      <c r="A11" s="175"/>
      <c r="B11" s="44" t="s">
        <v>7</v>
      </c>
      <c r="C11" s="17" t="s">
        <v>8</v>
      </c>
      <c r="D11" s="18" t="s">
        <v>9</v>
      </c>
      <c r="E11" s="16" t="s">
        <v>7</v>
      </c>
      <c r="F11" s="17" t="s">
        <v>8</v>
      </c>
      <c r="G11" s="18" t="s">
        <v>9</v>
      </c>
      <c r="H11" s="16" t="s">
        <v>7</v>
      </c>
      <c r="I11" s="17" t="s">
        <v>8</v>
      </c>
      <c r="J11" s="18" t="s">
        <v>9</v>
      </c>
      <c r="K11" s="16" t="s">
        <v>7</v>
      </c>
      <c r="L11" s="17" t="s">
        <v>8</v>
      </c>
      <c r="M11" s="18" t="s">
        <v>9</v>
      </c>
      <c r="N11" s="16" t="s">
        <v>7</v>
      </c>
      <c r="O11" s="17" t="s">
        <v>8</v>
      </c>
      <c r="P11" s="18" t="s">
        <v>9</v>
      </c>
      <c r="Q11" s="16" t="s">
        <v>7</v>
      </c>
      <c r="R11" s="17" t="s">
        <v>8</v>
      </c>
      <c r="S11" s="18" t="s">
        <v>9</v>
      </c>
      <c r="T11" s="16" t="s">
        <v>7</v>
      </c>
      <c r="U11" s="17" t="s">
        <v>8</v>
      </c>
      <c r="V11" s="18" t="s">
        <v>9</v>
      </c>
      <c r="W11" s="16" t="s">
        <v>7</v>
      </c>
      <c r="X11" s="17" t="s">
        <v>8</v>
      </c>
      <c r="Y11" s="18" t="s">
        <v>9</v>
      </c>
      <c r="Z11" s="183"/>
      <c r="AA11" s="183"/>
      <c r="AB11" s="183"/>
      <c r="AC11" s="214"/>
    </row>
    <row r="12" spans="1:29" ht="30.75" thickBot="1">
      <c r="A12" s="97" t="s">
        <v>159</v>
      </c>
      <c r="B12" s="98"/>
      <c r="C12" s="99"/>
      <c r="D12" s="125"/>
      <c r="E12" s="98"/>
      <c r="F12" s="99"/>
      <c r="G12" s="125"/>
      <c r="H12" s="98">
        <v>8</v>
      </c>
      <c r="I12" s="99">
        <v>3.9</v>
      </c>
      <c r="J12" s="125">
        <v>3.7</v>
      </c>
      <c r="K12" s="98"/>
      <c r="L12" s="126"/>
      <c r="M12" s="125"/>
      <c r="N12" s="98"/>
      <c r="O12" s="126"/>
      <c r="P12" s="125"/>
      <c r="Q12" s="98">
        <v>8.5</v>
      </c>
      <c r="R12" s="126">
        <v>4.2</v>
      </c>
      <c r="S12" s="125">
        <v>4</v>
      </c>
      <c r="T12" s="101">
        <v>9</v>
      </c>
      <c r="U12" s="126">
        <v>4.5999999999999996</v>
      </c>
      <c r="V12" s="125">
        <v>4.4000000000000004</v>
      </c>
      <c r="W12" s="102"/>
      <c r="X12" s="126"/>
      <c r="Y12" s="125"/>
      <c r="Z12" s="124" t="s">
        <v>31</v>
      </c>
      <c r="AA12" s="26" t="s">
        <v>160</v>
      </c>
      <c r="AB12" s="21" t="s">
        <v>45</v>
      </c>
      <c r="AC12" s="28" t="s">
        <v>53</v>
      </c>
    </row>
    <row r="13" spans="1:29" ht="30.75" thickBot="1">
      <c r="A13" s="97" t="s">
        <v>164</v>
      </c>
      <c r="B13" s="98"/>
      <c r="C13" s="99"/>
      <c r="D13" s="125"/>
      <c r="E13" s="98">
        <v>14</v>
      </c>
      <c r="F13" s="99"/>
      <c r="G13" s="125"/>
      <c r="H13" s="98"/>
      <c r="I13" s="99"/>
      <c r="J13" s="125"/>
      <c r="K13" s="98"/>
      <c r="L13" s="126"/>
      <c r="M13" s="125"/>
      <c r="N13" s="98"/>
      <c r="O13" s="126"/>
      <c r="P13" s="125"/>
      <c r="Q13" s="98">
        <v>7.2</v>
      </c>
      <c r="R13" s="126"/>
      <c r="S13" s="125"/>
      <c r="T13" s="101">
        <v>9</v>
      </c>
      <c r="U13" s="126">
        <v>3.5</v>
      </c>
      <c r="V13" s="125">
        <v>3.5</v>
      </c>
      <c r="W13" s="102"/>
      <c r="X13" s="126"/>
      <c r="Y13" s="125"/>
      <c r="Z13" s="124" t="s">
        <v>31</v>
      </c>
      <c r="AA13" s="26" t="s">
        <v>42</v>
      </c>
      <c r="AB13" s="21" t="s">
        <v>48</v>
      </c>
      <c r="AC13" s="28" t="s">
        <v>50</v>
      </c>
    </row>
    <row r="14" spans="1:29" ht="30.75" thickBot="1">
      <c r="A14" s="97" t="s">
        <v>138</v>
      </c>
      <c r="B14" s="98"/>
      <c r="C14" s="99"/>
      <c r="D14" s="109"/>
      <c r="E14" s="98"/>
      <c r="F14" s="99"/>
      <c r="G14" s="121"/>
      <c r="H14" s="98"/>
      <c r="I14" s="99"/>
      <c r="J14" s="121"/>
      <c r="K14" s="98"/>
      <c r="L14" s="120"/>
      <c r="M14" s="121"/>
      <c r="N14" s="98"/>
      <c r="O14" s="120"/>
      <c r="P14" s="121"/>
      <c r="Q14" s="98"/>
      <c r="R14" s="120"/>
      <c r="S14" s="121"/>
      <c r="T14" s="102"/>
      <c r="U14" s="120"/>
      <c r="V14" s="121"/>
      <c r="W14" s="101">
        <v>5</v>
      </c>
      <c r="X14" s="120">
        <v>1.5</v>
      </c>
      <c r="Y14" s="100">
        <v>1</v>
      </c>
      <c r="Z14" s="21" t="s">
        <v>26</v>
      </c>
      <c r="AA14" s="26" t="s">
        <v>42</v>
      </c>
      <c r="AB14" s="21" t="s">
        <v>21</v>
      </c>
      <c r="AC14" s="28" t="s">
        <v>32</v>
      </c>
    </row>
    <row r="15" spans="1:29" ht="30.75" thickBot="1">
      <c r="A15" s="97" t="s">
        <v>60</v>
      </c>
      <c r="B15" s="111"/>
      <c r="C15" s="104"/>
      <c r="D15" s="105"/>
      <c r="E15" s="111"/>
      <c r="F15" s="104"/>
      <c r="G15" s="105"/>
      <c r="H15" s="98"/>
      <c r="I15" s="104"/>
      <c r="J15" s="105"/>
      <c r="K15" s="98"/>
      <c r="L15" s="120"/>
      <c r="M15" s="121"/>
      <c r="N15" s="98"/>
      <c r="O15" s="120"/>
      <c r="P15" s="121"/>
      <c r="Q15" s="98">
        <v>4.5</v>
      </c>
      <c r="R15" s="120">
        <v>0.7</v>
      </c>
      <c r="S15" s="121">
        <v>0.3</v>
      </c>
      <c r="T15" s="102">
        <v>4.75</v>
      </c>
      <c r="U15" s="120">
        <v>0.9</v>
      </c>
      <c r="V15" s="121">
        <v>0.5</v>
      </c>
      <c r="W15" s="102"/>
      <c r="X15" s="120"/>
      <c r="Y15" s="83"/>
      <c r="Z15" s="21" t="s">
        <v>41</v>
      </c>
      <c r="AA15" s="26" t="s">
        <v>42</v>
      </c>
      <c r="AB15" s="21" t="s">
        <v>48</v>
      </c>
      <c r="AC15" s="28" t="s">
        <v>53</v>
      </c>
    </row>
    <row r="16" spans="1:29" ht="30" thickBot="1">
      <c r="A16" s="97" t="s">
        <v>61</v>
      </c>
      <c r="B16" s="98"/>
      <c r="C16" s="99"/>
      <c r="D16" s="119"/>
      <c r="E16" s="98"/>
      <c r="F16" s="99"/>
      <c r="G16" s="121"/>
      <c r="H16" s="98"/>
      <c r="I16" s="99"/>
      <c r="J16" s="121"/>
      <c r="K16" s="98"/>
      <c r="L16" s="120"/>
      <c r="M16" s="121"/>
      <c r="N16" s="98"/>
      <c r="O16" s="120"/>
      <c r="P16" s="121"/>
      <c r="Q16" s="98">
        <v>4.5</v>
      </c>
      <c r="R16" s="120">
        <v>0.7</v>
      </c>
      <c r="S16" s="121">
        <v>0.3</v>
      </c>
      <c r="T16" s="98">
        <v>4.75</v>
      </c>
      <c r="U16" s="120">
        <v>0.9</v>
      </c>
      <c r="V16" s="121">
        <v>0.5</v>
      </c>
      <c r="W16" s="98"/>
      <c r="X16" s="120"/>
      <c r="Y16" s="83"/>
      <c r="Z16" s="21" t="s">
        <v>26</v>
      </c>
      <c r="AA16" s="26" t="s">
        <v>42</v>
      </c>
      <c r="AB16" s="21" t="s">
        <v>48</v>
      </c>
      <c r="AC16" s="21" t="s">
        <v>48</v>
      </c>
    </row>
    <row r="17" spans="1:29" ht="30.75" thickBot="1">
      <c r="A17" s="97" t="s">
        <v>62</v>
      </c>
      <c r="B17" s="111"/>
      <c r="C17" s="104"/>
      <c r="D17" s="105"/>
      <c r="E17" s="111"/>
      <c r="F17" s="104"/>
      <c r="G17" s="105"/>
      <c r="H17" s="98"/>
      <c r="I17" s="99"/>
      <c r="J17" s="121"/>
      <c r="K17" s="98"/>
      <c r="L17" s="120"/>
      <c r="M17" s="121"/>
      <c r="N17" s="98"/>
      <c r="O17" s="120"/>
      <c r="P17" s="121"/>
      <c r="Q17" s="98">
        <v>6.25</v>
      </c>
      <c r="R17" s="120">
        <v>0.7</v>
      </c>
      <c r="S17" s="121">
        <v>0.3</v>
      </c>
      <c r="T17" s="98">
        <v>6.5</v>
      </c>
      <c r="U17" s="120">
        <v>0.9</v>
      </c>
      <c r="V17" s="121">
        <v>0.5</v>
      </c>
      <c r="W17" s="98"/>
      <c r="X17" s="120"/>
      <c r="Y17" s="83"/>
      <c r="Z17" s="21" t="s">
        <v>41</v>
      </c>
      <c r="AA17" s="26" t="s">
        <v>42</v>
      </c>
      <c r="AB17" s="21" t="s">
        <v>46</v>
      </c>
      <c r="AC17" s="28" t="s">
        <v>53</v>
      </c>
    </row>
    <row r="18" spans="1:29" ht="30.75" thickBot="1">
      <c r="A18" s="97" t="s">
        <v>64</v>
      </c>
      <c r="B18" s="98">
        <v>1.5</v>
      </c>
      <c r="C18" s="99"/>
      <c r="D18" s="109"/>
      <c r="E18" s="102">
        <v>2.25</v>
      </c>
      <c r="F18" s="99">
        <v>0.2</v>
      </c>
      <c r="G18" s="109">
        <v>0.01</v>
      </c>
      <c r="H18" s="102">
        <v>3.25</v>
      </c>
      <c r="I18" s="99">
        <v>0.4</v>
      </c>
      <c r="J18" s="112">
        <v>0.05</v>
      </c>
      <c r="K18" s="98"/>
      <c r="L18" s="110"/>
      <c r="M18" s="109"/>
      <c r="N18" s="33"/>
      <c r="O18" s="30"/>
      <c r="P18" s="22"/>
      <c r="Q18" s="33">
        <v>4.25</v>
      </c>
      <c r="R18" s="30">
        <v>0.6</v>
      </c>
      <c r="S18" s="22">
        <v>0.3</v>
      </c>
      <c r="T18" s="33">
        <v>4.5</v>
      </c>
      <c r="U18" s="30">
        <v>0.8</v>
      </c>
      <c r="V18" s="22">
        <v>0.4</v>
      </c>
      <c r="W18" s="33"/>
      <c r="X18" s="82"/>
      <c r="Y18" s="83"/>
      <c r="Z18" s="21" t="s">
        <v>26</v>
      </c>
      <c r="AA18" s="26" t="s">
        <v>42</v>
      </c>
      <c r="AB18" s="21" t="s">
        <v>45</v>
      </c>
      <c r="AC18" s="28" t="s">
        <v>53</v>
      </c>
    </row>
    <row r="19" spans="1:29" ht="45.75" thickBot="1">
      <c r="A19" s="113" t="s">
        <v>63</v>
      </c>
      <c r="B19" s="98"/>
      <c r="C19" s="99"/>
      <c r="D19" s="109"/>
      <c r="E19" s="98"/>
      <c r="F19" s="99"/>
      <c r="G19" s="109"/>
      <c r="H19" s="98">
        <v>3</v>
      </c>
      <c r="I19" s="114">
        <v>0.3</v>
      </c>
      <c r="J19" s="112">
        <v>0.02</v>
      </c>
      <c r="K19" s="98"/>
      <c r="L19" s="110"/>
      <c r="M19" s="109"/>
      <c r="N19" s="33"/>
      <c r="O19" s="30"/>
      <c r="P19" s="22"/>
      <c r="Q19" s="33">
        <v>4.5</v>
      </c>
      <c r="R19" s="30"/>
      <c r="S19" s="22">
        <v>0.3</v>
      </c>
      <c r="T19" s="33">
        <v>4.75</v>
      </c>
      <c r="U19" s="39"/>
      <c r="V19" s="22">
        <v>0.5</v>
      </c>
      <c r="W19" s="33"/>
      <c r="X19" s="39"/>
      <c r="Y19" s="83"/>
      <c r="Z19" s="21" t="s">
        <v>26</v>
      </c>
      <c r="AA19" s="26" t="s">
        <v>43</v>
      </c>
      <c r="AB19" s="21" t="s">
        <v>47</v>
      </c>
      <c r="AC19" s="28" t="s">
        <v>51</v>
      </c>
    </row>
    <row r="20" spans="1:29" ht="29.25" thickBot="1">
      <c r="A20" s="97" t="s">
        <v>65</v>
      </c>
      <c r="B20" s="98">
        <v>1.5</v>
      </c>
      <c r="C20" s="99"/>
      <c r="D20" s="109"/>
      <c r="E20" s="98">
        <v>2</v>
      </c>
      <c r="F20" s="99">
        <v>0.1</v>
      </c>
      <c r="G20" s="109">
        <v>0.01</v>
      </c>
      <c r="H20" s="98">
        <v>3</v>
      </c>
      <c r="I20" s="99">
        <v>0.3</v>
      </c>
      <c r="J20" s="112">
        <v>0.03</v>
      </c>
      <c r="K20" s="98">
        <v>3.7</v>
      </c>
      <c r="L20" s="110">
        <v>0.3</v>
      </c>
      <c r="M20" s="109">
        <v>0.1</v>
      </c>
      <c r="N20" s="33"/>
      <c r="O20" s="30"/>
      <c r="P20" s="22"/>
      <c r="Q20" s="33">
        <v>4.4000000000000004</v>
      </c>
      <c r="R20" s="30">
        <v>0.5</v>
      </c>
      <c r="S20" s="22">
        <v>0.2</v>
      </c>
      <c r="T20" s="33">
        <v>4.7</v>
      </c>
      <c r="U20" s="30">
        <v>0.8</v>
      </c>
      <c r="V20" s="22">
        <v>0.3</v>
      </c>
      <c r="W20" s="33"/>
      <c r="X20" s="82"/>
      <c r="Y20" s="83"/>
      <c r="Z20" s="21" t="s">
        <v>30</v>
      </c>
      <c r="AA20" s="26" t="s">
        <v>42</v>
      </c>
      <c r="AB20" s="21" t="s">
        <v>48</v>
      </c>
      <c r="AC20" s="21" t="s">
        <v>48</v>
      </c>
    </row>
    <row r="21" spans="1:29" ht="30.75" thickBot="1">
      <c r="A21" s="19" t="s">
        <v>66</v>
      </c>
      <c r="B21" s="33">
        <v>1.5</v>
      </c>
      <c r="C21" s="35"/>
      <c r="D21" s="108"/>
      <c r="E21" s="33">
        <v>2</v>
      </c>
      <c r="F21" s="35">
        <v>0.1</v>
      </c>
      <c r="G21" s="22">
        <v>0.01</v>
      </c>
      <c r="H21" s="33">
        <v>3</v>
      </c>
      <c r="I21" s="35">
        <v>0.3</v>
      </c>
      <c r="J21" s="24">
        <v>0.03</v>
      </c>
      <c r="K21" s="33">
        <v>3.5</v>
      </c>
      <c r="L21" s="39">
        <v>0.25</v>
      </c>
      <c r="M21" s="22">
        <v>0.1</v>
      </c>
      <c r="N21" s="38">
        <v>3.75</v>
      </c>
      <c r="O21" s="30">
        <v>0.3</v>
      </c>
      <c r="P21" s="22">
        <v>0.2</v>
      </c>
      <c r="Q21" s="33"/>
      <c r="R21" s="30"/>
      <c r="S21" s="22"/>
      <c r="T21" s="38">
        <v>4.25</v>
      </c>
      <c r="U21" s="30">
        <v>0.6</v>
      </c>
      <c r="V21" s="22">
        <v>0.3</v>
      </c>
      <c r="W21" s="38"/>
      <c r="X21" s="82"/>
      <c r="Y21" s="83"/>
      <c r="Z21" s="21" t="s">
        <v>30</v>
      </c>
      <c r="AA21" s="26" t="s">
        <v>42</v>
      </c>
      <c r="AB21" s="27" t="s">
        <v>49</v>
      </c>
      <c r="AC21" s="28" t="s">
        <v>52</v>
      </c>
    </row>
    <row r="22" spans="1:29" ht="30.75" thickBot="1">
      <c r="A22" s="19" t="s">
        <v>67</v>
      </c>
      <c r="B22" s="33"/>
      <c r="C22" s="36"/>
      <c r="D22" s="108"/>
      <c r="E22" s="33">
        <v>1.5</v>
      </c>
      <c r="F22" s="36">
        <v>0.01</v>
      </c>
      <c r="G22" s="22">
        <v>0.01</v>
      </c>
      <c r="H22" s="33">
        <v>2.7</v>
      </c>
      <c r="I22" s="35">
        <v>0.2</v>
      </c>
      <c r="J22" s="24">
        <v>0.01</v>
      </c>
      <c r="K22" s="33"/>
      <c r="L22" s="30"/>
      <c r="M22" s="22"/>
      <c r="N22" s="38">
        <v>3.75</v>
      </c>
      <c r="O22" s="30"/>
      <c r="P22" s="22"/>
      <c r="Q22" s="33"/>
      <c r="R22" s="30"/>
      <c r="S22" s="22"/>
      <c r="T22" s="33"/>
      <c r="U22" s="30"/>
      <c r="V22" s="22"/>
      <c r="W22" s="33"/>
      <c r="X22" s="82"/>
      <c r="Y22" s="83"/>
      <c r="Z22" s="21" t="s">
        <v>30</v>
      </c>
      <c r="AA22" s="26" t="s">
        <v>44</v>
      </c>
      <c r="AB22" s="21" t="s">
        <v>47</v>
      </c>
      <c r="AC22" s="28" t="s">
        <v>54</v>
      </c>
    </row>
    <row r="23" spans="1:29" ht="30.75" thickBot="1">
      <c r="A23" s="19" t="s">
        <v>68</v>
      </c>
      <c r="B23" s="34"/>
      <c r="C23" s="116"/>
      <c r="D23" s="117"/>
      <c r="E23" s="118"/>
      <c r="F23" s="116"/>
      <c r="G23" s="117"/>
      <c r="H23" s="118"/>
      <c r="I23" s="37"/>
      <c r="J23" s="23"/>
      <c r="K23" s="34"/>
      <c r="L23" s="40"/>
      <c r="M23" s="23"/>
      <c r="N23" s="34"/>
      <c r="O23" s="40"/>
      <c r="P23" s="23"/>
      <c r="Q23" s="34"/>
      <c r="R23" s="40"/>
      <c r="S23" s="23"/>
      <c r="T23" s="34">
        <v>0.5</v>
      </c>
      <c r="U23" s="41">
        <v>0.01</v>
      </c>
      <c r="V23" s="25">
        <v>0.01</v>
      </c>
      <c r="W23" s="34"/>
      <c r="X23" s="41"/>
      <c r="Y23" s="25"/>
      <c r="Z23" s="21" t="s">
        <v>26</v>
      </c>
      <c r="AA23" s="26" t="s">
        <v>42</v>
      </c>
      <c r="AB23" s="21" t="s">
        <v>47</v>
      </c>
      <c r="AC23" s="29" t="s">
        <v>55</v>
      </c>
    </row>
    <row r="24" spans="1:29" ht="15.75" thickBot="1"/>
    <row r="25" spans="1:29" ht="15" customHeight="1">
      <c r="A25" s="215" t="s">
        <v>0</v>
      </c>
      <c r="B25" s="184" t="s">
        <v>2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6"/>
      <c r="Z25" s="181" t="s">
        <v>37</v>
      </c>
      <c r="AA25" s="181" t="s">
        <v>38</v>
      </c>
      <c r="AB25" s="181" t="s">
        <v>39</v>
      </c>
      <c r="AC25" s="212" t="s">
        <v>6</v>
      </c>
    </row>
    <row r="26" spans="1:29" ht="15" customHeight="1">
      <c r="A26" s="216"/>
      <c r="B26" s="187" t="s">
        <v>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9"/>
      <c r="Z26" s="182"/>
      <c r="AA26" s="182"/>
      <c r="AB26" s="182"/>
      <c r="AC26" s="213"/>
    </row>
    <row r="27" spans="1:29" ht="15" customHeight="1">
      <c r="A27" s="216"/>
      <c r="B27" s="224" t="s">
        <v>56</v>
      </c>
      <c r="C27" s="225"/>
      <c r="D27" s="225"/>
      <c r="E27" s="225"/>
      <c r="F27" s="225"/>
      <c r="G27" s="225"/>
      <c r="H27" s="225"/>
      <c r="I27" s="225"/>
      <c r="J27" s="226"/>
      <c r="K27" s="224" t="s">
        <v>57</v>
      </c>
      <c r="L27" s="225"/>
      <c r="M27" s="225"/>
      <c r="N27" s="225"/>
      <c r="O27" s="225"/>
      <c r="P27" s="225"/>
      <c r="Q27" s="225"/>
      <c r="R27" s="225"/>
      <c r="S27" s="226"/>
      <c r="T27" s="224" t="s">
        <v>58</v>
      </c>
      <c r="U27" s="225"/>
      <c r="V27" s="225"/>
      <c r="W27" s="225"/>
      <c r="X27" s="225"/>
      <c r="Y27" s="226"/>
      <c r="Z27" s="182"/>
      <c r="AA27" s="182"/>
      <c r="AB27" s="182"/>
      <c r="AC27" s="213"/>
    </row>
    <row r="28" spans="1:29" ht="15.75" thickBot="1">
      <c r="A28" s="220"/>
      <c r="B28" s="207" t="s">
        <v>7</v>
      </c>
      <c r="C28" s="202"/>
      <c r="D28" s="208"/>
      <c r="E28" s="209" t="s">
        <v>8</v>
      </c>
      <c r="F28" s="202"/>
      <c r="G28" s="208"/>
      <c r="H28" s="209" t="s">
        <v>9</v>
      </c>
      <c r="I28" s="202"/>
      <c r="J28" s="203"/>
      <c r="K28" s="207" t="s">
        <v>7</v>
      </c>
      <c r="L28" s="202"/>
      <c r="M28" s="208"/>
      <c r="N28" s="209" t="s">
        <v>8</v>
      </c>
      <c r="O28" s="202"/>
      <c r="P28" s="208"/>
      <c r="Q28" s="202" t="s">
        <v>9</v>
      </c>
      <c r="R28" s="202"/>
      <c r="S28" s="203"/>
      <c r="T28" s="207" t="s">
        <v>7</v>
      </c>
      <c r="U28" s="208"/>
      <c r="V28" s="209" t="s">
        <v>8</v>
      </c>
      <c r="W28" s="208"/>
      <c r="X28" s="202" t="s">
        <v>9</v>
      </c>
      <c r="Y28" s="203"/>
      <c r="Z28" s="183"/>
      <c r="AA28" s="183"/>
      <c r="AB28" s="183"/>
      <c r="AC28" s="214"/>
    </row>
    <row r="29" spans="1:29" ht="44.25" thickBot="1">
      <c r="A29" s="19" t="s">
        <v>69</v>
      </c>
      <c r="B29" s="210">
        <v>3.75</v>
      </c>
      <c r="C29" s="222"/>
      <c r="D29" s="211"/>
      <c r="E29" s="221"/>
      <c r="F29" s="222"/>
      <c r="G29" s="211"/>
      <c r="H29" s="221"/>
      <c r="I29" s="222"/>
      <c r="J29" s="223"/>
      <c r="K29" s="227">
        <v>4.9000000000000004</v>
      </c>
      <c r="L29" s="205"/>
      <c r="M29" s="228"/>
      <c r="N29" s="229"/>
      <c r="O29" s="230"/>
      <c r="P29" s="231"/>
      <c r="Q29" s="204"/>
      <c r="R29" s="205"/>
      <c r="S29" s="206"/>
      <c r="T29" s="210">
        <v>5</v>
      </c>
      <c r="U29" s="211"/>
      <c r="V29" s="221">
        <v>0.9</v>
      </c>
      <c r="W29" s="211"/>
      <c r="X29" s="222">
        <v>0.5</v>
      </c>
      <c r="Y29" s="223"/>
      <c r="Z29" s="21" t="s">
        <v>30</v>
      </c>
      <c r="AA29" s="26" t="s">
        <v>42</v>
      </c>
      <c r="AB29" s="27" t="s">
        <v>59</v>
      </c>
      <c r="AC29" s="28" t="s">
        <v>48</v>
      </c>
    </row>
    <row r="31" spans="1:29">
      <c r="A31" s="32" t="s">
        <v>17</v>
      </c>
    </row>
    <row r="32" spans="1:29">
      <c r="A32" s="32"/>
    </row>
    <row r="33" spans="1:29" ht="15.75">
      <c r="A33" s="32" t="s">
        <v>18</v>
      </c>
      <c r="AC33" s="31" t="s">
        <v>70</v>
      </c>
    </row>
  </sheetData>
  <sheetProtection algorithmName="SHA-512" hashValue="GD7BDl48Ih4AmwoWp+Ka5lC7o3w9BuiO3Hi4GNpj61UXqHL6DzXBe629ENcHP5ExanrUPyceRzPCIBxidcpH+Q==" saltValue="wPqDDBFm3PPTc74HJIyJ8A==" spinCount="100000" sheet="1" objects="1" scenarios="1"/>
  <mergeCells count="43">
    <mergeCell ref="B10:D10"/>
    <mergeCell ref="B28:D28"/>
    <mergeCell ref="B29:D29"/>
    <mergeCell ref="E28:G28"/>
    <mergeCell ref="E29:G29"/>
    <mergeCell ref="H28:J28"/>
    <mergeCell ref="H29:J29"/>
    <mergeCell ref="Z25:Z28"/>
    <mergeCell ref="AA25:AA28"/>
    <mergeCell ref="AB25:AB28"/>
    <mergeCell ref="B27:J27"/>
    <mergeCell ref="V29:W29"/>
    <mergeCell ref="X29:Y29"/>
    <mergeCell ref="B25:Y25"/>
    <mergeCell ref="B26:Y26"/>
    <mergeCell ref="T27:Y27"/>
    <mergeCell ref="K27:S27"/>
    <mergeCell ref="K28:M28"/>
    <mergeCell ref="K29:M29"/>
    <mergeCell ref="N28:P28"/>
    <mergeCell ref="N29:P29"/>
    <mergeCell ref="AC25:AC28"/>
    <mergeCell ref="A8:A11"/>
    <mergeCell ref="AA8:AA11"/>
    <mergeCell ref="Z8:Z11"/>
    <mergeCell ref="AB8:AB11"/>
    <mergeCell ref="AC8:AC11"/>
    <mergeCell ref="E10:G10"/>
    <mergeCell ref="H10:J10"/>
    <mergeCell ref="K10:M10"/>
    <mergeCell ref="N10:P10"/>
    <mergeCell ref="Q10:S10"/>
    <mergeCell ref="T10:V10"/>
    <mergeCell ref="B8:Y8"/>
    <mergeCell ref="B9:Y9"/>
    <mergeCell ref="W10:Y10"/>
    <mergeCell ref="A25:A28"/>
    <mergeCell ref="Q28:S28"/>
    <mergeCell ref="Q29:S29"/>
    <mergeCell ref="T28:U28"/>
    <mergeCell ref="V28:W28"/>
    <mergeCell ref="X28:Y28"/>
    <mergeCell ref="T29:U29"/>
  </mergeCells>
  <pageMargins left="0.14000000000000001" right="0.14000000000000001" top="0.27" bottom="0.12" header="0.12" footer="0.12"/>
  <pageSetup paperSize="9" scale="60" orientation="landscape" r:id="rId1"/>
  <headerFooter differentOddEven="1" differentFirst="1">
    <oddHeader>&amp;R&amp;"arial,Bold"&amp;10P-Public</oddHeader>
    <oddFooter xml:space="preserve">&amp;C&amp;"Times New Roman,Bold"&amp;8
</oddFooter>
    <evenHeader>&amp;R&amp;"arial,Bold"&amp;10P-Public</evenHeader>
    <evenFooter xml:space="preserve">&amp;C&amp;"Times New Roman,Bold"&amp;8
</evenFooter>
    <firstHeader>&amp;R&amp;"arial,Bold"&amp;10P-Public</firstHeader>
    <firstFooter xml:space="preserve">&amp;C&amp;"Times New Roman,Bold"&amp;8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80" zoomScaleNormal="80" workbookViewId="0">
      <pane xSplit="2" ySplit="10" topLeftCell="C11" activePane="bottomRight" state="frozen"/>
      <selection activeCell="M2" sqref="M2"/>
      <selection pane="topRight" activeCell="M2" sqref="M2"/>
      <selection pane="bottomLeft" activeCell="M2" sqref="M2"/>
      <selection pane="bottomRight" activeCell="O19" sqref="O19"/>
    </sheetView>
  </sheetViews>
  <sheetFormatPr defaultRowHeight="15"/>
  <cols>
    <col min="1" max="1" width="27.28515625" style="1" customWidth="1"/>
    <col min="2" max="2" width="14.85546875" style="1" customWidth="1"/>
    <col min="3" max="4" width="10.5703125" style="1" customWidth="1"/>
    <col min="5" max="5" width="10.28515625" style="1" customWidth="1"/>
    <col min="6" max="6" width="9.28515625" style="1" customWidth="1"/>
    <col min="7" max="7" width="10.5703125" style="1" customWidth="1"/>
    <col min="8" max="8" width="9.140625" style="1"/>
    <col min="9" max="9" width="14.7109375" style="1" customWidth="1"/>
    <col min="10" max="10" width="20.140625" style="1" customWidth="1"/>
    <col min="11" max="11" width="36.28515625" style="1" customWidth="1"/>
    <col min="12" max="12" width="25" style="1" customWidth="1"/>
    <col min="13" max="13" width="21.5703125" style="1" customWidth="1"/>
    <col min="14" max="16384" width="9.140625" style="1"/>
  </cols>
  <sheetData>
    <row r="1" spans="1:13">
      <c r="L1" s="106"/>
      <c r="M1" s="15" t="s">
        <v>72</v>
      </c>
    </row>
    <row r="2" spans="1:13">
      <c r="L2" s="106"/>
      <c r="M2" s="265" t="s">
        <v>170</v>
      </c>
    </row>
    <row r="3" spans="1:13" ht="18.75">
      <c r="F3" s="127"/>
      <c r="L3" s="106"/>
      <c r="M3" s="15" t="s">
        <v>149</v>
      </c>
    </row>
    <row r="4" spans="1:13" ht="16.5" customHeight="1">
      <c r="F4" s="57"/>
      <c r="L4" s="107"/>
      <c r="M4" s="129" t="s">
        <v>168</v>
      </c>
    </row>
    <row r="5" spans="1:13">
      <c r="L5" s="106"/>
      <c r="M5" s="106"/>
    </row>
    <row r="6" spans="1:13" ht="23.25">
      <c r="D6" s="57" t="s">
        <v>128</v>
      </c>
    </row>
    <row r="7" spans="1:13" ht="15.75" thickBot="1"/>
    <row r="8" spans="1:13" ht="15" customHeight="1">
      <c r="A8" s="181" t="s">
        <v>73</v>
      </c>
      <c r="B8" s="181" t="s">
        <v>74</v>
      </c>
      <c r="C8" s="184" t="s">
        <v>75</v>
      </c>
      <c r="D8" s="185"/>
      <c r="E8" s="185"/>
      <c r="F8" s="185"/>
      <c r="G8" s="185"/>
      <c r="H8" s="186"/>
      <c r="I8" s="181" t="s">
        <v>77</v>
      </c>
      <c r="J8" s="181" t="s">
        <v>78</v>
      </c>
      <c r="K8" s="181" t="s">
        <v>79</v>
      </c>
      <c r="L8" s="181" t="s">
        <v>80</v>
      </c>
      <c r="M8" s="181" t="s">
        <v>81</v>
      </c>
    </row>
    <row r="9" spans="1:13" ht="15" customHeight="1">
      <c r="A9" s="182"/>
      <c r="B9" s="182"/>
      <c r="C9" s="187" t="s">
        <v>76</v>
      </c>
      <c r="D9" s="188"/>
      <c r="E9" s="188"/>
      <c r="F9" s="188"/>
      <c r="G9" s="188"/>
      <c r="H9" s="189"/>
      <c r="I9" s="182"/>
      <c r="J9" s="182"/>
      <c r="K9" s="182"/>
      <c r="L9" s="182"/>
      <c r="M9" s="182"/>
    </row>
    <row r="10" spans="1:13" ht="15.75" thickBot="1">
      <c r="A10" s="183"/>
      <c r="B10" s="183"/>
      <c r="C10" s="2">
        <v>3</v>
      </c>
      <c r="D10" s="3">
        <v>6</v>
      </c>
      <c r="E10" s="3">
        <v>12</v>
      </c>
      <c r="F10" s="3">
        <v>24</v>
      </c>
      <c r="G10" s="3">
        <v>25</v>
      </c>
      <c r="H10" s="3">
        <v>36</v>
      </c>
      <c r="I10" s="183"/>
      <c r="J10" s="183"/>
      <c r="K10" s="183"/>
      <c r="L10" s="183"/>
      <c r="M10" s="183"/>
    </row>
    <row r="11" spans="1:13" ht="15" customHeight="1">
      <c r="A11" s="160" t="s">
        <v>163</v>
      </c>
      <c r="B11" s="61" t="s">
        <v>7</v>
      </c>
      <c r="C11" s="75"/>
      <c r="D11" s="75"/>
      <c r="E11" s="42">
        <f>'29.05.23 Pag. 1'!E11</f>
        <v>8</v>
      </c>
      <c r="F11" s="42"/>
      <c r="G11" s="42">
        <f>'29.05.23 Pag. 1'!G11</f>
        <v>8.5</v>
      </c>
      <c r="H11" s="42">
        <f>'29.05.23 Pag. 1'!H11</f>
        <v>9</v>
      </c>
      <c r="I11" s="62">
        <v>1000</v>
      </c>
      <c r="J11" s="160" t="s">
        <v>91</v>
      </c>
      <c r="K11" s="130" t="s">
        <v>148</v>
      </c>
      <c r="L11" s="130" t="s">
        <v>89</v>
      </c>
      <c r="M11" s="160" t="s">
        <v>19</v>
      </c>
    </row>
    <row r="12" spans="1:13" ht="15.75" customHeight="1">
      <c r="A12" s="161"/>
      <c r="B12" s="63" t="s">
        <v>8</v>
      </c>
      <c r="C12" s="76"/>
      <c r="D12" s="59"/>
      <c r="E12" s="59">
        <f>'29.05.23 Pag. 1'!E12</f>
        <v>3.9</v>
      </c>
      <c r="F12" s="59"/>
      <c r="G12" s="59">
        <f>'29.05.23 Pag. 1'!G12</f>
        <v>4.2</v>
      </c>
      <c r="H12" s="59">
        <f>'29.05.23 Pag. 1'!H12</f>
        <v>4.5999999999999996</v>
      </c>
      <c r="I12" s="64">
        <v>100</v>
      </c>
      <c r="J12" s="161"/>
      <c r="K12" s="131"/>
      <c r="L12" s="131"/>
      <c r="M12" s="161"/>
    </row>
    <row r="13" spans="1:13" ht="15" customHeight="1">
      <c r="A13" s="161"/>
      <c r="B13" s="63" t="s">
        <v>9</v>
      </c>
      <c r="C13" s="76"/>
      <c r="D13" s="59"/>
      <c r="E13" s="59">
        <f>'29.05.23 Pag. 1'!E13</f>
        <v>3.7</v>
      </c>
      <c r="F13" s="59"/>
      <c r="G13" s="59">
        <f>'29.05.23 Pag. 1'!G13</f>
        <v>4</v>
      </c>
      <c r="H13" s="59">
        <f>'29.05.23 Pag. 1'!H13</f>
        <v>4.4000000000000004</v>
      </c>
      <c r="I13" s="64">
        <v>100</v>
      </c>
      <c r="J13" s="161"/>
      <c r="K13" s="131"/>
      <c r="L13" s="131"/>
      <c r="M13" s="161"/>
    </row>
    <row r="14" spans="1:13" ht="15.75" customHeight="1" thickBot="1">
      <c r="A14" s="162"/>
      <c r="B14" s="65" t="s">
        <v>87</v>
      </c>
      <c r="C14" s="77"/>
      <c r="D14" s="78"/>
      <c r="E14" s="234" t="s">
        <v>97</v>
      </c>
      <c r="F14" s="163"/>
      <c r="G14" s="163"/>
      <c r="H14" s="235"/>
      <c r="I14" s="66"/>
      <c r="J14" s="162"/>
      <c r="K14" s="132"/>
      <c r="L14" s="132"/>
      <c r="M14" s="162"/>
    </row>
    <row r="15" spans="1:13" ht="15" customHeight="1">
      <c r="A15" s="160" t="s">
        <v>71</v>
      </c>
      <c r="B15" s="61" t="s">
        <v>7</v>
      </c>
      <c r="C15" s="80">
        <f>'29.05.23 Pag. 1'!C15</f>
        <v>7</v>
      </c>
      <c r="D15" s="42">
        <f>'29.05.23 Pag. 1'!D15</f>
        <v>7.5</v>
      </c>
      <c r="E15" s="42">
        <f>'29.05.23 Pag. 1'!E15</f>
        <v>6</v>
      </c>
      <c r="F15" s="42"/>
      <c r="G15" s="42">
        <f>'29.05.23 Pag. 1'!G15</f>
        <v>7.5</v>
      </c>
      <c r="H15" s="42"/>
      <c r="I15" s="62">
        <v>1000</v>
      </c>
      <c r="J15" s="160" t="s">
        <v>91</v>
      </c>
      <c r="K15" s="236" t="s">
        <v>147</v>
      </c>
      <c r="L15" s="130" t="s">
        <v>89</v>
      </c>
      <c r="M15" s="160" t="s">
        <v>19</v>
      </c>
    </row>
    <row r="16" spans="1:13" ht="15" customHeight="1">
      <c r="A16" s="161"/>
      <c r="B16" s="63" t="s">
        <v>8</v>
      </c>
      <c r="C16" s="59">
        <f>'29.05.23 Pag. 1'!C16</f>
        <v>1.3</v>
      </c>
      <c r="D16" s="59">
        <f>'29.05.23 Pag. 1'!D16</f>
        <v>2.6</v>
      </c>
      <c r="E16" s="59">
        <f>'29.05.23 Pag. 1'!E16</f>
        <v>3.7</v>
      </c>
      <c r="F16" s="59"/>
      <c r="G16" s="59">
        <f>'29.05.23 Pag. 1'!G16</f>
        <v>3.9</v>
      </c>
      <c r="H16" s="59"/>
      <c r="I16" s="64">
        <v>100</v>
      </c>
      <c r="J16" s="161"/>
      <c r="K16" s="237"/>
      <c r="L16" s="131"/>
      <c r="M16" s="161"/>
    </row>
    <row r="17" spans="1:13" ht="15" customHeight="1">
      <c r="A17" s="161"/>
      <c r="B17" s="63" t="s">
        <v>9</v>
      </c>
      <c r="C17" s="59">
        <f>'29.05.23 Pag. 1'!C17</f>
        <v>1.1000000000000001</v>
      </c>
      <c r="D17" s="59">
        <f>'29.05.23 Pag. 1'!D17</f>
        <v>2.2999999999999998</v>
      </c>
      <c r="E17" s="59">
        <f>'29.05.23 Pag. 1'!E17</f>
        <v>3.5</v>
      </c>
      <c r="F17" s="59"/>
      <c r="G17" s="59">
        <f>'29.05.23 Pag. 1'!G17</f>
        <v>3.7</v>
      </c>
      <c r="H17" s="59"/>
      <c r="I17" s="64">
        <v>100</v>
      </c>
      <c r="J17" s="161"/>
      <c r="K17" s="237"/>
      <c r="L17" s="131"/>
      <c r="M17" s="161"/>
    </row>
    <row r="18" spans="1:13" ht="15.75" customHeight="1" thickBot="1">
      <c r="A18" s="162"/>
      <c r="B18" s="65" t="s">
        <v>87</v>
      </c>
      <c r="C18" s="190" t="s">
        <v>96</v>
      </c>
      <c r="D18" s="191"/>
      <c r="E18" s="191"/>
      <c r="F18" s="191"/>
      <c r="G18" s="192"/>
      <c r="H18" s="79"/>
      <c r="I18" s="66"/>
      <c r="J18" s="162"/>
      <c r="K18" s="238"/>
      <c r="L18" s="132"/>
      <c r="M18" s="162"/>
    </row>
    <row r="19" spans="1:13" ht="15" customHeight="1">
      <c r="A19" s="160" t="s">
        <v>121</v>
      </c>
      <c r="B19" s="61" t="s">
        <v>7</v>
      </c>
      <c r="C19" s="80">
        <f>'29.05.23 Pag. 1'!C19</f>
        <v>1</v>
      </c>
      <c r="D19" s="42">
        <f>'29.05.23 Pag. 1'!D19</f>
        <v>2.2000000000000002</v>
      </c>
      <c r="E19" s="42">
        <f>'29.05.23 Pag. 1'!E19</f>
        <v>3.2</v>
      </c>
      <c r="F19" s="42">
        <f>'29.05.23 Pag. 1'!F19</f>
        <v>3.75</v>
      </c>
      <c r="G19" s="42"/>
      <c r="H19" s="42">
        <f>'29.05.23 Pag. 1'!H19</f>
        <v>4.25</v>
      </c>
      <c r="I19" s="62">
        <v>1000</v>
      </c>
      <c r="J19" s="236" t="s">
        <v>92</v>
      </c>
      <c r="K19" s="236" t="s">
        <v>88</v>
      </c>
      <c r="L19" s="236" t="s">
        <v>90</v>
      </c>
      <c r="M19" s="160" t="s">
        <v>19</v>
      </c>
    </row>
    <row r="20" spans="1:13" ht="15" customHeight="1">
      <c r="A20" s="161"/>
      <c r="B20" s="63" t="s">
        <v>8</v>
      </c>
      <c r="C20" s="59"/>
      <c r="D20" s="59">
        <f>'29.05.23 Pag. 1'!D20</f>
        <v>0.15</v>
      </c>
      <c r="E20" s="59">
        <f>'29.05.23 Pag. 1'!E20</f>
        <v>0.35</v>
      </c>
      <c r="F20" s="59">
        <f>'29.05.23 Pag. 1'!F20</f>
        <v>0.5</v>
      </c>
      <c r="G20" s="59"/>
      <c r="H20" s="59">
        <f>'29.05.23 Pag. 1'!H20</f>
        <v>0.7</v>
      </c>
      <c r="I20" s="64">
        <v>100</v>
      </c>
      <c r="J20" s="237"/>
      <c r="K20" s="245"/>
      <c r="L20" s="237"/>
      <c r="M20" s="161"/>
    </row>
    <row r="21" spans="1:13" ht="15" customHeight="1">
      <c r="A21" s="161"/>
      <c r="B21" s="63" t="s">
        <v>9</v>
      </c>
      <c r="C21" s="59"/>
      <c r="D21" s="59">
        <f>'29.05.23 Pag. 1'!D21</f>
        <v>0.01</v>
      </c>
      <c r="E21" s="59">
        <f>'29.05.23 Pag. 1'!E21</f>
        <v>0.03</v>
      </c>
      <c r="F21" s="59">
        <f>'29.05.23 Pag. 1'!F21</f>
        <v>0.1</v>
      </c>
      <c r="G21" s="59"/>
      <c r="H21" s="59">
        <f>'29.05.23 Pag. 1'!H21</f>
        <v>0.3</v>
      </c>
      <c r="I21" s="64">
        <v>100</v>
      </c>
      <c r="J21" s="237"/>
      <c r="K21" s="245"/>
      <c r="L21" s="237"/>
      <c r="M21" s="161"/>
    </row>
    <row r="22" spans="1:13" ht="15.75" customHeight="1" thickBot="1">
      <c r="A22" s="162"/>
      <c r="B22" s="65" t="s">
        <v>87</v>
      </c>
      <c r="C22" s="190" t="s">
        <v>95</v>
      </c>
      <c r="D22" s="191"/>
      <c r="E22" s="191"/>
      <c r="F22" s="191"/>
      <c r="G22" s="191"/>
      <c r="H22" s="250"/>
      <c r="I22" s="66"/>
      <c r="J22" s="238"/>
      <c r="K22" s="246"/>
      <c r="L22" s="238"/>
      <c r="M22" s="162"/>
    </row>
    <row r="23" spans="1:13" s="87" customFormat="1" ht="9" customHeight="1" thickBot="1">
      <c r="A23" s="90"/>
      <c r="B23" s="84"/>
      <c r="C23" s="84"/>
      <c r="D23" s="84"/>
      <c r="E23" s="84"/>
      <c r="F23" s="84"/>
      <c r="G23" s="84"/>
      <c r="H23" s="84"/>
      <c r="I23" s="85"/>
      <c r="J23" s="91"/>
      <c r="K23" s="92"/>
      <c r="L23" s="93"/>
      <c r="M23" s="51"/>
    </row>
    <row r="24" spans="1:13" ht="15.75" customHeight="1">
      <c r="A24" s="160" t="s">
        <v>135</v>
      </c>
      <c r="B24" s="95" t="s">
        <v>1</v>
      </c>
      <c r="C24" s="151" t="s">
        <v>140</v>
      </c>
      <c r="D24" s="152"/>
      <c r="E24" s="152"/>
      <c r="F24" s="152"/>
      <c r="G24" s="152"/>
      <c r="H24" s="153"/>
      <c r="I24" s="95" t="s">
        <v>141</v>
      </c>
      <c r="J24" s="236" t="s">
        <v>92</v>
      </c>
      <c r="K24" s="236" t="s">
        <v>126</v>
      </c>
      <c r="L24" s="242" t="s">
        <v>125</v>
      </c>
      <c r="M24" s="136" t="s">
        <v>19</v>
      </c>
    </row>
    <row r="25" spans="1:13" ht="15" customHeight="1">
      <c r="A25" s="161"/>
      <c r="B25" s="94" t="s">
        <v>7</v>
      </c>
      <c r="C25" s="154">
        <f>'29.05.23 Pag. 1'!C25</f>
        <v>3</v>
      </c>
      <c r="D25" s="155"/>
      <c r="E25" s="155"/>
      <c r="F25" s="155"/>
      <c r="G25" s="155"/>
      <c r="H25" s="156"/>
      <c r="I25" s="89">
        <v>5000</v>
      </c>
      <c r="J25" s="237"/>
      <c r="K25" s="237"/>
      <c r="L25" s="243"/>
      <c r="M25" s="137"/>
    </row>
    <row r="26" spans="1:13">
      <c r="A26" s="161"/>
      <c r="B26" s="71" t="s">
        <v>8</v>
      </c>
      <c r="C26" s="157">
        <f>'29.05.23 Pag. 1'!C26</f>
        <v>1.3</v>
      </c>
      <c r="D26" s="158"/>
      <c r="E26" s="158"/>
      <c r="F26" s="158"/>
      <c r="G26" s="158"/>
      <c r="H26" s="159"/>
      <c r="I26" s="72">
        <v>200</v>
      </c>
      <c r="J26" s="237"/>
      <c r="K26" s="237"/>
      <c r="L26" s="243"/>
      <c r="M26" s="137"/>
    </row>
    <row r="27" spans="1:13">
      <c r="A27" s="161"/>
      <c r="B27" s="81" t="s">
        <v>9</v>
      </c>
      <c r="C27" s="157">
        <f>'29.05.23 Pag. 1'!C27</f>
        <v>1.2</v>
      </c>
      <c r="D27" s="158"/>
      <c r="E27" s="158"/>
      <c r="F27" s="158"/>
      <c r="G27" s="158"/>
      <c r="H27" s="159"/>
      <c r="I27" s="70">
        <v>200</v>
      </c>
      <c r="J27" s="237"/>
      <c r="K27" s="237"/>
      <c r="L27" s="243"/>
      <c r="M27" s="137"/>
    </row>
    <row r="28" spans="1:13" ht="15.75" thickBot="1">
      <c r="A28" s="162"/>
      <c r="B28" s="67" t="s">
        <v>87</v>
      </c>
      <c r="C28" s="178" t="s">
        <v>95</v>
      </c>
      <c r="D28" s="179"/>
      <c r="E28" s="179"/>
      <c r="F28" s="179"/>
      <c r="G28" s="179"/>
      <c r="H28" s="180"/>
      <c r="I28" s="60"/>
      <c r="J28" s="238"/>
      <c r="K28" s="238"/>
      <c r="L28" s="244"/>
      <c r="M28" s="138"/>
    </row>
    <row r="29" spans="1:13" ht="15.75" customHeight="1">
      <c r="A29" s="136" t="s">
        <v>137</v>
      </c>
      <c r="B29" s="95" t="s">
        <v>1</v>
      </c>
      <c r="C29" s="151" t="s">
        <v>142</v>
      </c>
      <c r="D29" s="152"/>
      <c r="E29" s="152"/>
      <c r="F29" s="152"/>
      <c r="G29" s="152"/>
      <c r="H29" s="153"/>
      <c r="I29" s="95" t="s">
        <v>141</v>
      </c>
      <c r="J29" s="236" t="s">
        <v>92</v>
      </c>
      <c r="K29" s="236" t="s">
        <v>92</v>
      </c>
      <c r="L29" s="242" t="s">
        <v>94</v>
      </c>
      <c r="M29" s="247">
        <v>1</v>
      </c>
    </row>
    <row r="30" spans="1:13" ht="15" customHeight="1">
      <c r="A30" s="137"/>
      <c r="B30" s="96" t="s">
        <v>7</v>
      </c>
      <c r="C30" s="142">
        <f>'29.05.23 Pag. 1'!C30:H30</f>
        <v>0.1</v>
      </c>
      <c r="D30" s="143"/>
      <c r="E30" s="143"/>
      <c r="F30" s="143"/>
      <c r="G30" s="143"/>
      <c r="H30" s="144"/>
      <c r="I30" s="96" t="s">
        <v>19</v>
      </c>
      <c r="J30" s="237"/>
      <c r="K30" s="237"/>
      <c r="L30" s="243"/>
      <c r="M30" s="248"/>
    </row>
    <row r="31" spans="1:13">
      <c r="A31" s="137"/>
      <c r="B31" s="5" t="s">
        <v>8</v>
      </c>
      <c r="C31" s="145">
        <f>'29.05.23 Pag. 1'!C31:H31</f>
        <v>0.01</v>
      </c>
      <c r="D31" s="146"/>
      <c r="E31" s="146"/>
      <c r="F31" s="146"/>
      <c r="G31" s="146"/>
      <c r="H31" s="147"/>
      <c r="I31" s="5" t="s">
        <v>19</v>
      </c>
      <c r="J31" s="237"/>
      <c r="K31" s="237"/>
      <c r="L31" s="243"/>
      <c r="M31" s="248"/>
    </row>
    <row r="32" spans="1:13">
      <c r="A32" s="137"/>
      <c r="B32" s="5" t="s">
        <v>9</v>
      </c>
      <c r="C32" s="145">
        <f>'29.05.23 Pag. 1'!C32:H32</f>
        <v>0.01</v>
      </c>
      <c r="D32" s="146"/>
      <c r="E32" s="146"/>
      <c r="F32" s="146"/>
      <c r="G32" s="146"/>
      <c r="H32" s="147"/>
      <c r="I32" s="5" t="s">
        <v>19</v>
      </c>
      <c r="J32" s="237"/>
      <c r="K32" s="237"/>
      <c r="L32" s="243"/>
      <c r="M32" s="248"/>
    </row>
    <row r="33" spans="1:13" ht="15.75" customHeight="1" thickBot="1">
      <c r="A33" s="138"/>
      <c r="B33" s="6" t="s">
        <v>87</v>
      </c>
      <c r="C33" s="148" t="s">
        <v>95</v>
      </c>
      <c r="D33" s="149"/>
      <c r="E33" s="149"/>
      <c r="F33" s="149"/>
      <c r="G33" s="149"/>
      <c r="H33" s="150"/>
      <c r="I33" s="6"/>
      <c r="J33" s="238"/>
      <c r="K33" s="238"/>
      <c r="L33" s="244"/>
      <c r="M33" s="249"/>
    </row>
    <row r="34" spans="1:13" ht="15.75" thickBot="1"/>
    <row r="35" spans="1:13" ht="45.75" customHeight="1" thickBot="1">
      <c r="A35" s="8" t="str">
        <f>A8</f>
        <v>Депозитный продукт</v>
      </c>
      <c r="B35" s="8" t="str">
        <f>B8</f>
        <v>Валюта</v>
      </c>
      <c r="C35" s="232" t="s">
        <v>112</v>
      </c>
      <c r="D35" s="233"/>
      <c r="E35" s="239" t="s">
        <v>111</v>
      </c>
      <c r="F35" s="233"/>
      <c r="G35" s="240" t="s">
        <v>110</v>
      </c>
      <c r="H35" s="241"/>
      <c r="I35" s="8" t="str">
        <f>I8</f>
        <v>Минимальная сумма</v>
      </c>
      <c r="J35" s="8" t="str">
        <f>J8</f>
        <v>Пополнение</v>
      </c>
      <c r="K35" s="8" t="str">
        <f>K8</f>
        <v>Частичное снятие</v>
      </c>
      <c r="L35" s="8" t="str">
        <f>L8</f>
        <v>Способ выплаты процентов</v>
      </c>
      <c r="M35" s="8" t="str">
        <f>M8</f>
        <v>Выплата процентов
в случае досрочного расторжения</v>
      </c>
    </row>
    <row r="36" spans="1:13">
      <c r="A36" s="136" t="s">
        <v>136</v>
      </c>
      <c r="B36" s="4" t="s">
        <v>7</v>
      </c>
      <c r="C36" s="177">
        <f>'29.05.23 Pag. 1'!C36:E36</f>
        <v>4.75</v>
      </c>
      <c r="D36" s="168"/>
      <c r="E36" s="167">
        <f>'29.05.23 Pag. 1'!E36:G36</f>
        <v>5.5</v>
      </c>
      <c r="F36" s="168"/>
      <c r="G36" s="167">
        <f>'29.05.23 Pag. 1'!G36:G36</f>
        <v>6</v>
      </c>
      <c r="H36" s="170"/>
      <c r="I36" s="9">
        <v>1000</v>
      </c>
      <c r="J36" s="242" t="s">
        <v>93</v>
      </c>
      <c r="K36" s="193" t="s">
        <v>91</v>
      </c>
      <c r="L36" s="242" t="s">
        <v>94</v>
      </c>
      <c r="M36" s="242" t="s">
        <v>146</v>
      </c>
    </row>
    <row r="37" spans="1:13">
      <c r="A37" s="137"/>
      <c r="B37" s="5" t="s">
        <v>8</v>
      </c>
      <c r="C37" s="145">
        <f>'29.05.23 Pag. 1'!C37:E37</f>
        <v>0.7</v>
      </c>
      <c r="D37" s="172"/>
      <c r="E37" s="171">
        <f>'29.05.23 Pag. 1'!E37:G37</f>
        <v>0.8</v>
      </c>
      <c r="F37" s="172"/>
      <c r="G37" s="171">
        <f>'29.05.23 Pag. 1'!G37:G37</f>
        <v>0.9</v>
      </c>
      <c r="H37" s="147"/>
      <c r="I37" s="10">
        <v>100</v>
      </c>
      <c r="J37" s="243"/>
      <c r="K37" s="194"/>
      <c r="L37" s="243"/>
      <c r="M37" s="243"/>
    </row>
    <row r="38" spans="1:13" ht="15" customHeight="1">
      <c r="A38" s="137"/>
      <c r="B38" s="5" t="s">
        <v>9</v>
      </c>
      <c r="C38" s="145">
        <f>'29.05.23 Pag. 1'!C38:E38</f>
        <v>0.3</v>
      </c>
      <c r="D38" s="172"/>
      <c r="E38" s="171">
        <f>'29.05.23 Pag. 1'!E38:G38</f>
        <v>0.4</v>
      </c>
      <c r="F38" s="172"/>
      <c r="G38" s="171">
        <f>'29.05.23 Pag. 1'!G38:G38</f>
        <v>0.5</v>
      </c>
      <c r="H38" s="147"/>
      <c r="I38" s="10">
        <v>100</v>
      </c>
      <c r="J38" s="243"/>
      <c r="K38" s="194"/>
      <c r="L38" s="243"/>
      <c r="M38" s="243"/>
    </row>
    <row r="39" spans="1:13" ht="15.75" customHeight="1" thickBot="1">
      <c r="A39" s="138"/>
      <c r="B39" s="6" t="s">
        <v>87</v>
      </c>
      <c r="C39" s="148" t="s">
        <v>96</v>
      </c>
      <c r="D39" s="149"/>
      <c r="E39" s="149"/>
      <c r="F39" s="149"/>
      <c r="G39" s="149"/>
      <c r="H39" s="150"/>
      <c r="I39" s="11"/>
      <c r="J39" s="244"/>
      <c r="K39" s="195"/>
      <c r="L39" s="244"/>
      <c r="M39" s="244"/>
    </row>
    <row r="40" spans="1:13" ht="15.75" customHeight="1"/>
    <row r="41" spans="1:13">
      <c r="A41" s="12" t="s">
        <v>82</v>
      </c>
      <c r="J41" s="43"/>
    </row>
    <row r="42" spans="1:13">
      <c r="A42" s="12" t="s">
        <v>157</v>
      </c>
    </row>
    <row r="43" spans="1:13">
      <c r="A43" s="13" t="s">
        <v>83</v>
      </c>
    </row>
    <row r="44" spans="1:13">
      <c r="A44" s="12"/>
    </row>
    <row r="45" spans="1:13">
      <c r="A45" s="12" t="s">
        <v>84</v>
      </c>
    </row>
    <row r="46" spans="1:13">
      <c r="A46" s="14"/>
    </row>
    <row r="47" spans="1:13" ht="15.75">
      <c r="A47" s="12" t="s">
        <v>85</v>
      </c>
      <c r="M47" s="31" t="s">
        <v>86</v>
      </c>
    </row>
  </sheetData>
  <sheetProtection algorithmName="SHA-512" hashValue="euAyzC4zsJfhKgAmEjUCwl4JMBRw5mHCcj/A7iQM/fHuRMoayQaLWPrM3qLTP4HXOs/XjEkCw5tU+wu6ORfkiA==" saltValue="HT9QuVJVLB0KwVmwgzeL+g==" spinCount="100000" sheet="1" objects="1" scenarios="1"/>
  <mergeCells count="65">
    <mergeCell ref="L8:L10"/>
    <mergeCell ref="M8:M10"/>
    <mergeCell ref="J15:J18"/>
    <mergeCell ref="K15:K18"/>
    <mergeCell ref="L15:L18"/>
    <mergeCell ref="M15:M18"/>
    <mergeCell ref="K8:K10"/>
    <mergeCell ref="M11:M14"/>
    <mergeCell ref="L11:L14"/>
    <mergeCell ref="A8:A10"/>
    <mergeCell ref="B8:B10"/>
    <mergeCell ref="I8:I10"/>
    <mergeCell ref="J8:J10"/>
    <mergeCell ref="C8:H8"/>
    <mergeCell ref="C9:H9"/>
    <mergeCell ref="C22:H22"/>
    <mergeCell ref="A19:A22"/>
    <mergeCell ref="A29:A33"/>
    <mergeCell ref="C31:H31"/>
    <mergeCell ref="C32:H32"/>
    <mergeCell ref="C33:H33"/>
    <mergeCell ref="C29:H29"/>
    <mergeCell ref="C30:H30"/>
    <mergeCell ref="L36:L39"/>
    <mergeCell ref="M36:M39"/>
    <mergeCell ref="J19:J22"/>
    <mergeCell ref="K19:K22"/>
    <mergeCell ref="J36:J39"/>
    <mergeCell ref="K36:K39"/>
    <mergeCell ref="M24:M28"/>
    <mergeCell ref="J29:J33"/>
    <mergeCell ref="K29:K33"/>
    <mergeCell ref="L29:L33"/>
    <mergeCell ref="M29:M33"/>
    <mergeCell ref="L19:L22"/>
    <mergeCell ref="M19:M22"/>
    <mergeCell ref="L24:L28"/>
    <mergeCell ref="A36:A39"/>
    <mergeCell ref="C36:D36"/>
    <mergeCell ref="C37:D37"/>
    <mergeCell ref="C38:D38"/>
    <mergeCell ref="C39:H39"/>
    <mergeCell ref="E38:F38"/>
    <mergeCell ref="G38:H38"/>
    <mergeCell ref="G35:H35"/>
    <mergeCell ref="E36:F36"/>
    <mergeCell ref="E37:F37"/>
    <mergeCell ref="G36:H36"/>
    <mergeCell ref="G37:H37"/>
    <mergeCell ref="C35:D35"/>
    <mergeCell ref="E14:H14"/>
    <mergeCell ref="A24:A28"/>
    <mergeCell ref="J24:J28"/>
    <mergeCell ref="K24:K28"/>
    <mergeCell ref="C24:H24"/>
    <mergeCell ref="C25:H25"/>
    <mergeCell ref="C18:G18"/>
    <mergeCell ref="A15:A18"/>
    <mergeCell ref="A11:A14"/>
    <mergeCell ref="J11:J14"/>
    <mergeCell ref="K11:K14"/>
    <mergeCell ref="C26:H26"/>
    <mergeCell ref="C27:H27"/>
    <mergeCell ref="C28:H28"/>
    <mergeCell ref="E35:F35"/>
  </mergeCells>
  <pageMargins left="0.12" right="0.12" top="0.26" bottom="0.12" header="0.12" footer="0.12"/>
  <pageSetup paperSize="9" scale="66" orientation="landscape" r:id="rId1"/>
  <headerFooter differentOddEven="1" differentFirst="1">
    <oddHeader>&amp;R&amp;"arial,Bold"&amp;10P-Public</oddHeader>
    <oddFooter xml:space="preserve">&amp;C&amp;"Times New Roman,Bold"&amp;8
</oddFooter>
    <evenHeader>&amp;R&amp;"arial,Bold"&amp;10P-Public</evenHeader>
    <evenFooter xml:space="preserve">&amp;C&amp;"Times New Roman,Bold"&amp;8
</evenFooter>
    <firstHeader>&amp;R&amp;"arial,Bold"&amp;10P-Public</firstHeader>
    <firstFooter xml:space="preserve">&amp;C&amp;"Times New Roman,Bold"&amp;8
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zoomScale="70" zoomScaleNormal="70" workbookViewId="0">
      <pane xSplit="1" ySplit="11" topLeftCell="B12" activePane="bottomRight" state="frozen"/>
      <selection activeCell="M2" sqref="M2"/>
      <selection pane="topRight" activeCell="M2" sqref="M2"/>
      <selection pane="bottomLeft" activeCell="M2" sqref="M2"/>
      <selection pane="bottomRight" activeCell="A4" sqref="A4"/>
    </sheetView>
  </sheetViews>
  <sheetFormatPr defaultRowHeight="15"/>
  <cols>
    <col min="1" max="1" width="26.85546875" customWidth="1"/>
    <col min="2" max="4" width="4.5703125" customWidth="1"/>
    <col min="5" max="5" width="5.7109375" bestFit="1" customWidth="1"/>
    <col min="6" max="6" width="5.28515625" customWidth="1"/>
    <col min="7" max="7" width="4.7109375" customWidth="1"/>
    <col min="8" max="8" width="6.42578125" customWidth="1"/>
    <col min="9" max="9" width="5.7109375" customWidth="1"/>
    <col min="10" max="10" width="6.140625" customWidth="1"/>
    <col min="11" max="11" width="5.28515625" customWidth="1"/>
    <col min="12" max="12" width="5.140625" bestFit="1" customWidth="1"/>
    <col min="13" max="13" width="5" bestFit="1" customWidth="1"/>
    <col min="14" max="14" width="5.28515625" bestFit="1" customWidth="1"/>
    <col min="15" max="15" width="5.140625" bestFit="1" customWidth="1"/>
    <col min="16" max="16" width="5" bestFit="1" customWidth="1"/>
    <col min="17" max="17" width="5.5703125" bestFit="1" customWidth="1"/>
    <col min="18" max="18" width="5.140625" bestFit="1" customWidth="1"/>
    <col min="19" max="19" width="5" bestFit="1" customWidth="1"/>
    <col min="20" max="20" width="6.42578125" customWidth="1"/>
    <col min="21" max="21" width="5.140625" bestFit="1" customWidth="1"/>
    <col min="22" max="25" width="5.5703125" customWidth="1"/>
    <col min="26" max="26" width="21.140625" bestFit="1" customWidth="1"/>
    <col min="27" max="27" width="19.28515625" customWidth="1"/>
    <col min="28" max="28" width="16.85546875" customWidth="1"/>
    <col min="29" max="29" width="46" customWidth="1"/>
  </cols>
  <sheetData>
    <row r="1" spans="1:31">
      <c r="M1" s="115"/>
      <c r="AC1" s="15" t="s">
        <v>72</v>
      </c>
    </row>
    <row r="2" spans="1:31">
      <c r="M2" s="115"/>
      <c r="AB2" s="115"/>
      <c r="AC2" s="15" t="str">
        <f>'29.05.23 Стр. 1'!M2</f>
        <v>Приложение к протоколу № 37  от 26 мая 2023</v>
      </c>
      <c r="AD2" s="115"/>
      <c r="AE2" s="115"/>
    </row>
    <row r="3" spans="1:31">
      <c r="M3" s="115"/>
      <c r="AB3" s="115"/>
      <c r="AC3" s="15" t="str">
        <f>'29.05.23 Стр. 1'!M3</f>
        <v>Условия по вкладам физических лиц</v>
      </c>
      <c r="AD3" s="115"/>
      <c r="AE3" s="115"/>
    </row>
    <row r="4" spans="1:31" ht="18.75">
      <c r="I4" s="20"/>
      <c r="M4" s="115"/>
      <c r="O4" s="68"/>
      <c r="P4" s="69"/>
      <c r="AB4" s="115"/>
      <c r="AC4" s="15" t="str">
        <f>'29.05.23 Стр. 1'!M4</f>
        <v>действительны с 29 мая 2023</v>
      </c>
      <c r="AD4" s="115"/>
      <c r="AE4" s="115"/>
    </row>
    <row r="5" spans="1:31" ht="23.25">
      <c r="I5" s="57" t="s">
        <v>128</v>
      </c>
      <c r="AB5" s="115"/>
      <c r="AC5" s="15"/>
      <c r="AD5" s="115"/>
      <c r="AE5" s="115"/>
    </row>
    <row r="6" spans="1:31" ht="18.75">
      <c r="I6" s="261" t="s">
        <v>129</v>
      </c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1:31" ht="15.75" thickBot="1"/>
    <row r="8" spans="1:31" ht="15" customHeight="1">
      <c r="A8" s="215" t="s">
        <v>73</v>
      </c>
      <c r="B8" s="184" t="s">
        <v>75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6"/>
      <c r="Z8" s="181" t="s">
        <v>87</v>
      </c>
      <c r="AA8" s="181" t="s">
        <v>99</v>
      </c>
      <c r="AB8" s="181" t="s">
        <v>114</v>
      </c>
      <c r="AC8" s="212" t="s">
        <v>79</v>
      </c>
    </row>
    <row r="9" spans="1:31" ht="15" customHeight="1">
      <c r="A9" s="216"/>
      <c r="B9" s="262" t="s">
        <v>76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4"/>
      <c r="Z9" s="182"/>
      <c r="AA9" s="182"/>
      <c r="AB9" s="182"/>
      <c r="AC9" s="213"/>
    </row>
    <row r="10" spans="1:31">
      <c r="A10" s="216"/>
      <c r="B10" s="224">
        <v>3</v>
      </c>
      <c r="C10" s="225"/>
      <c r="D10" s="226"/>
      <c r="E10" s="224">
        <v>6</v>
      </c>
      <c r="F10" s="225"/>
      <c r="G10" s="226"/>
      <c r="H10" s="224">
        <v>12</v>
      </c>
      <c r="I10" s="225"/>
      <c r="J10" s="226"/>
      <c r="K10" s="224">
        <v>18</v>
      </c>
      <c r="L10" s="225"/>
      <c r="M10" s="226"/>
      <c r="N10" s="224">
        <v>24</v>
      </c>
      <c r="O10" s="225"/>
      <c r="P10" s="226"/>
      <c r="Q10" s="224">
        <v>25</v>
      </c>
      <c r="R10" s="225"/>
      <c r="S10" s="226"/>
      <c r="T10" s="224">
        <v>36</v>
      </c>
      <c r="U10" s="225"/>
      <c r="V10" s="226"/>
      <c r="W10" s="224">
        <v>60</v>
      </c>
      <c r="X10" s="225"/>
      <c r="Y10" s="226"/>
      <c r="Z10" s="182"/>
      <c r="AA10" s="182"/>
      <c r="AB10" s="182"/>
      <c r="AC10" s="213"/>
    </row>
    <row r="11" spans="1:31" ht="15.75" thickBot="1">
      <c r="A11" s="175"/>
      <c r="B11" s="44" t="s">
        <v>7</v>
      </c>
      <c r="C11" s="45" t="s">
        <v>8</v>
      </c>
      <c r="D11" s="46" t="s">
        <v>9</v>
      </c>
      <c r="E11" s="44" t="s">
        <v>7</v>
      </c>
      <c r="F11" s="45" t="s">
        <v>8</v>
      </c>
      <c r="G11" s="46" t="s">
        <v>9</v>
      </c>
      <c r="H11" s="44" t="s">
        <v>7</v>
      </c>
      <c r="I11" s="45" t="s">
        <v>8</v>
      </c>
      <c r="J11" s="46" t="s">
        <v>9</v>
      </c>
      <c r="K11" s="44" t="s">
        <v>7</v>
      </c>
      <c r="L11" s="45" t="s">
        <v>8</v>
      </c>
      <c r="M11" s="46" t="s">
        <v>9</v>
      </c>
      <c r="N11" s="44" t="s">
        <v>7</v>
      </c>
      <c r="O11" s="45" t="s">
        <v>8</v>
      </c>
      <c r="P11" s="46" t="s">
        <v>9</v>
      </c>
      <c r="Q11" s="44" t="s">
        <v>7</v>
      </c>
      <c r="R11" s="45" t="s">
        <v>8</v>
      </c>
      <c r="S11" s="46" t="s">
        <v>9</v>
      </c>
      <c r="T11" s="44" t="s">
        <v>7</v>
      </c>
      <c r="U11" s="45" t="s">
        <v>8</v>
      </c>
      <c r="V11" s="46" t="s">
        <v>9</v>
      </c>
      <c r="W11" s="44" t="s">
        <v>7</v>
      </c>
      <c r="X11" s="45" t="s">
        <v>8</v>
      </c>
      <c r="Y11" s="46" t="s">
        <v>9</v>
      </c>
      <c r="Z11" s="183"/>
      <c r="AA11" s="183"/>
      <c r="AB11" s="183"/>
      <c r="AC11" s="214"/>
    </row>
    <row r="12" spans="1:31" ht="30.75" thickBot="1">
      <c r="A12" s="97" t="s">
        <v>161</v>
      </c>
      <c r="B12" s="98"/>
      <c r="C12" s="99"/>
      <c r="D12" s="125"/>
      <c r="E12" s="98"/>
      <c r="F12" s="99"/>
      <c r="G12" s="125"/>
      <c r="H12" s="98">
        <f>'29.05.23 Pag. 2'!H12</f>
        <v>8</v>
      </c>
      <c r="I12" s="99">
        <f>'29.05.23 Pag. 2'!I12</f>
        <v>3.9</v>
      </c>
      <c r="J12" s="125">
        <f>'29.05.23 Pag. 2'!J12</f>
        <v>3.7</v>
      </c>
      <c r="K12" s="98"/>
      <c r="L12" s="126"/>
      <c r="M12" s="125"/>
      <c r="N12" s="98"/>
      <c r="O12" s="126"/>
      <c r="P12" s="125"/>
      <c r="Q12" s="98">
        <f>'29.05.23 Pag. 2'!Q12</f>
        <v>8.5</v>
      </c>
      <c r="R12" s="126">
        <f>'29.05.23 Pag. 2'!R12</f>
        <v>4.2</v>
      </c>
      <c r="S12" s="125">
        <f>'29.05.23 Pag. 2'!S12</f>
        <v>4</v>
      </c>
      <c r="T12" s="101">
        <f>'29.05.23 Pag. 2'!T12</f>
        <v>9</v>
      </c>
      <c r="U12" s="126">
        <f>'29.05.23 Pag. 2'!U12</f>
        <v>4.5999999999999996</v>
      </c>
      <c r="V12" s="121">
        <f>'29.05.23 Pag. 2'!V12</f>
        <v>4.4000000000000004</v>
      </c>
      <c r="W12" s="102"/>
      <c r="X12" s="120"/>
      <c r="Y12" s="121"/>
      <c r="Z12" s="123" t="s">
        <v>97</v>
      </c>
      <c r="AA12" s="26" t="s">
        <v>160</v>
      </c>
      <c r="AB12" s="21" t="s">
        <v>117</v>
      </c>
      <c r="AC12" s="28" t="s">
        <v>144</v>
      </c>
    </row>
    <row r="13" spans="1:31" ht="30.75" thickBot="1">
      <c r="A13" s="97" t="s">
        <v>165</v>
      </c>
      <c r="B13" s="98"/>
      <c r="C13" s="99"/>
      <c r="D13" s="125"/>
      <c r="E13" s="98">
        <f>'29.05.23 Pag. 2'!E13</f>
        <v>14</v>
      </c>
      <c r="F13" s="99"/>
      <c r="G13" s="125"/>
      <c r="H13" s="98"/>
      <c r="I13" s="99"/>
      <c r="J13" s="125"/>
      <c r="K13" s="98"/>
      <c r="L13" s="126"/>
      <c r="M13" s="125"/>
      <c r="N13" s="98"/>
      <c r="O13" s="126"/>
      <c r="P13" s="125"/>
      <c r="Q13" s="98">
        <f>'29.05.23 Pag. 2'!Q13</f>
        <v>7.2</v>
      </c>
      <c r="R13" s="126"/>
      <c r="S13" s="125"/>
      <c r="T13" s="101">
        <f>'29.05.23 Pag. 2'!T13</f>
        <v>9</v>
      </c>
      <c r="U13" s="126">
        <f>'29.05.23 Pag. 2'!U13</f>
        <v>3.5</v>
      </c>
      <c r="V13" s="121">
        <f>'29.05.23 Pag. 2'!V13</f>
        <v>3.5</v>
      </c>
      <c r="W13" s="102"/>
      <c r="X13" s="120"/>
      <c r="Y13" s="121"/>
      <c r="Z13" s="123" t="s">
        <v>97</v>
      </c>
      <c r="AA13" s="26" t="s">
        <v>42</v>
      </c>
      <c r="AB13" s="21" t="s">
        <v>116</v>
      </c>
      <c r="AC13" s="28" t="s">
        <v>166</v>
      </c>
    </row>
    <row r="14" spans="1:31" ht="30.75" thickBot="1">
      <c r="A14" s="97" t="s">
        <v>143</v>
      </c>
      <c r="B14" s="98"/>
      <c r="C14" s="99"/>
      <c r="D14" s="125"/>
      <c r="E14" s="98"/>
      <c r="F14" s="99"/>
      <c r="G14" s="125"/>
      <c r="H14" s="98"/>
      <c r="I14" s="99"/>
      <c r="J14" s="125"/>
      <c r="K14" s="98"/>
      <c r="L14" s="126"/>
      <c r="M14" s="125"/>
      <c r="N14" s="98"/>
      <c r="O14" s="126"/>
      <c r="P14" s="125"/>
      <c r="Q14" s="98"/>
      <c r="R14" s="126"/>
      <c r="S14" s="125"/>
      <c r="T14" s="102"/>
      <c r="U14" s="126"/>
      <c r="V14" s="121"/>
      <c r="W14" s="101">
        <v>5</v>
      </c>
      <c r="X14" s="120">
        <v>1.5</v>
      </c>
      <c r="Y14" s="121">
        <v>1</v>
      </c>
      <c r="Z14" s="124" t="s">
        <v>95</v>
      </c>
      <c r="AA14" s="26" t="s">
        <v>42</v>
      </c>
      <c r="AB14" s="27" t="s">
        <v>153</v>
      </c>
      <c r="AC14" s="28" t="s">
        <v>155</v>
      </c>
    </row>
    <row r="15" spans="1:31" ht="30.75" thickBot="1">
      <c r="A15" s="97" t="s">
        <v>100</v>
      </c>
      <c r="B15" s="111"/>
      <c r="C15" s="104"/>
      <c r="D15" s="105"/>
      <c r="E15" s="111"/>
      <c r="F15" s="104"/>
      <c r="G15" s="105"/>
      <c r="H15" s="98"/>
      <c r="I15" s="99"/>
      <c r="J15" s="125"/>
      <c r="K15" s="98"/>
      <c r="L15" s="126"/>
      <c r="M15" s="125"/>
      <c r="N15" s="98"/>
      <c r="O15" s="126"/>
      <c r="P15" s="125"/>
      <c r="Q15" s="98">
        <f>'29.05.23 Pag. 2'!Q15</f>
        <v>4.5</v>
      </c>
      <c r="R15" s="126">
        <f>'29.05.23 Pag. 2'!R15</f>
        <v>0.7</v>
      </c>
      <c r="S15" s="125">
        <f>'29.05.23 Pag. 2'!S15</f>
        <v>0.3</v>
      </c>
      <c r="T15" s="102">
        <f>'29.05.23 Pag. 2'!T15</f>
        <v>4.75</v>
      </c>
      <c r="U15" s="126">
        <v>0.9</v>
      </c>
      <c r="V15" s="121">
        <v>0.5</v>
      </c>
      <c r="W15" s="102"/>
      <c r="X15" s="120"/>
      <c r="Y15" s="121"/>
      <c r="Z15" s="123" t="s">
        <v>115</v>
      </c>
      <c r="AA15" s="26" t="s">
        <v>42</v>
      </c>
      <c r="AB15" s="21" t="s">
        <v>116</v>
      </c>
      <c r="AC15" s="28" t="s">
        <v>144</v>
      </c>
    </row>
    <row r="16" spans="1:31" ht="30" thickBot="1">
      <c r="A16" s="97" t="s">
        <v>101</v>
      </c>
      <c r="B16" s="98"/>
      <c r="C16" s="99"/>
      <c r="D16" s="125"/>
      <c r="E16" s="98"/>
      <c r="F16" s="99"/>
      <c r="G16" s="125"/>
      <c r="H16" s="98"/>
      <c r="I16" s="99"/>
      <c r="J16" s="125"/>
      <c r="K16" s="98"/>
      <c r="L16" s="126"/>
      <c r="M16" s="125"/>
      <c r="N16" s="98"/>
      <c r="O16" s="126"/>
      <c r="P16" s="125"/>
      <c r="Q16" s="98">
        <f>'29.05.23 Pag. 2'!Q16</f>
        <v>4.5</v>
      </c>
      <c r="R16" s="126">
        <f>'29.05.23 Pag. 2'!R16</f>
        <v>0.7</v>
      </c>
      <c r="S16" s="125">
        <f>'29.05.23 Pag. 2'!S16</f>
        <v>0.3</v>
      </c>
      <c r="T16" s="98">
        <f>'29.05.23 Pag. 2'!T16</f>
        <v>4.75</v>
      </c>
      <c r="U16" s="126">
        <f>'29.05.23 Pag. 2'!U16</f>
        <v>0.9</v>
      </c>
      <c r="V16" s="121">
        <f>'29.05.23 Pag. 2'!V16</f>
        <v>0.5</v>
      </c>
      <c r="W16" s="98"/>
      <c r="X16" s="120"/>
      <c r="Y16" s="121"/>
      <c r="Z16" s="124" t="s">
        <v>95</v>
      </c>
      <c r="AA16" s="26" t="s">
        <v>42</v>
      </c>
      <c r="AB16" s="21" t="s">
        <v>116</v>
      </c>
      <c r="AC16" s="21" t="s">
        <v>116</v>
      </c>
    </row>
    <row r="17" spans="1:29" ht="30.75" thickBot="1">
      <c r="A17" s="97" t="s">
        <v>102</v>
      </c>
      <c r="B17" s="111"/>
      <c r="C17" s="104"/>
      <c r="D17" s="105"/>
      <c r="E17" s="111"/>
      <c r="F17" s="104"/>
      <c r="G17" s="105"/>
      <c r="H17" s="98"/>
      <c r="I17" s="99"/>
      <c r="J17" s="125"/>
      <c r="K17" s="98"/>
      <c r="L17" s="126"/>
      <c r="M17" s="125"/>
      <c r="N17" s="98"/>
      <c r="O17" s="126"/>
      <c r="P17" s="125"/>
      <c r="Q17" s="98">
        <f>'29.05.23 Pag. 2'!Q17</f>
        <v>6.25</v>
      </c>
      <c r="R17" s="126">
        <f>'29.05.23 Pag. 2'!R17</f>
        <v>0.7</v>
      </c>
      <c r="S17" s="125">
        <f>'29.05.23 Pag. 2'!S17</f>
        <v>0.3</v>
      </c>
      <c r="T17" s="98">
        <f>'29.05.23 Pag. 2'!T17</f>
        <v>6.5</v>
      </c>
      <c r="U17" s="126">
        <f>'29.05.23 Pag. 2'!U17</f>
        <v>0.9</v>
      </c>
      <c r="V17" s="74">
        <f>'29.05.23 Pag. 2'!V17</f>
        <v>0.5</v>
      </c>
      <c r="W17" s="33"/>
      <c r="X17" s="82"/>
      <c r="Y17" s="83"/>
      <c r="Z17" s="27" t="s">
        <v>115</v>
      </c>
      <c r="AA17" s="26" t="s">
        <v>42</v>
      </c>
      <c r="AB17" s="27" t="s">
        <v>154</v>
      </c>
      <c r="AC17" s="28" t="s">
        <v>144</v>
      </c>
    </row>
    <row r="18" spans="1:29" ht="30.75" thickBot="1">
      <c r="A18" s="97" t="s">
        <v>103</v>
      </c>
      <c r="B18" s="98">
        <f>'29.05.23 Pag. 2'!B18</f>
        <v>1.5</v>
      </c>
      <c r="C18" s="99"/>
      <c r="D18" s="109"/>
      <c r="E18" s="98">
        <f>'29.05.23 Pag. 2'!E18</f>
        <v>2.25</v>
      </c>
      <c r="F18" s="99">
        <f>'29.05.23 Pag. 2'!F18</f>
        <v>0.2</v>
      </c>
      <c r="G18" s="109">
        <f>'29.05.23 Pag. 2'!G18</f>
        <v>0.01</v>
      </c>
      <c r="H18" s="102">
        <f>'29.05.23 Pag. 2'!H18</f>
        <v>3.25</v>
      </c>
      <c r="I18" s="99">
        <f>'29.05.23 Pag. 2'!I18</f>
        <v>0.4</v>
      </c>
      <c r="J18" s="112">
        <f>'29.05.23 Pag. 2'!J18</f>
        <v>0.05</v>
      </c>
      <c r="K18" s="98"/>
      <c r="L18" s="110"/>
      <c r="M18" s="109"/>
      <c r="N18" s="33"/>
      <c r="O18" s="73"/>
      <c r="P18" s="74"/>
      <c r="Q18" s="33">
        <f>'29.05.23 Pag. 2'!Q18</f>
        <v>4.25</v>
      </c>
      <c r="R18" s="73">
        <f>'29.05.23 Pag. 2'!R18</f>
        <v>0.6</v>
      </c>
      <c r="S18" s="74">
        <f>'29.05.23 Pag. 2'!S18</f>
        <v>0.3</v>
      </c>
      <c r="T18" s="33">
        <f>'29.05.23 Pag. 2'!T18</f>
        <v>4.5</v>
      </c>
      <c r="U18" s="73">
        <f>'29.05.23 Pag. 2'!U18</f>
        <v>0.8</v>
      </c>
      <c r="V18" s="74">
        <f>'29.05.23 Pag. 2'!V18</f>
        <v>0.4</v>
      </c>
      <c r="W18" s="33"/>
      <c r="X18" s="82"/>
      <c r="Y18" s="83"/>
      <c r="Z18" s="21" t="s">
        <v>95</v>
      </c>
      <c r="AA18" s="26" t="s">
        <v>42</v>
      </c>
      <c r="AB18" s="21" t="s">
        <v>117</v>
      </c>
      <c r="AC18" s="28" t="s">
        <v>144</v>
      </c>
    </row>
    <row r="19" spans="1:29" ht="45.75" thickBot="1">
      <c r="A19" s="113" t="s">
        <v>104</v>
      </c>
      <c r="B19" s="98"/>
      <c r="C19" s="99"/>
      <c r="D19" s="109"/>
      <c r="E19" s="98"/>
      <c r="F19" s="99"/>
      <c r="G19" s="109"/>
      <c r="H19" s="98">
        <f>'29.05.23 Pag. 2'!H19</f>
        <v>3</v>
      </c>
      <c r="I19" s="114">
        <f>'29.05.23 Pag. 2'!I19</f>
        <v>0.3</v>
      </c>
      <c r="J19" s="112">
        <f>'29.05.23 Pag. 2'!J19</f>
        <v>0.02</v>
      </c>
      <c r="K19" s="98"/>
      <c r="L19" s="110"/>
      <c r="M19" s="109"/>
      <c r="N19" s="33"/>
      <c r="O19" s="73"/>
      <c r="P19" s="74"/>
      <c r="Q19" s="33">
        <f>'29.05.23 Pag. 2'!Q19</f>
        <v>4.5</v>
      </c>
      <c r="R19" s="73"/>
      <c r="S19" s="74">
        <f>'29.05.23 Pag. 2'!S19</f>
        <v>0.3</v>
      </c>
      <c r="T19" s="33">
        <f>'29.05.23 Pag. 2'!T19</f>
        <v>4.75</v>
      </c>
      <c r="U19" s="39"/>
      <c r="V19" s="74">
        <f>'29.05.23 Pag. 2'!V19</f>
        <v>0.5</v>
      </c>
      <c r="W19" s="33"/>
      <c r="X19" s="39"/>
      <c r="Y19" s="83"/>
      <c r="Z19" s="21" t="s">
        <v>95</v>
      </c>
      <c r="AA19" s="26" t="s">
        <v>43</v>
      </c>
      <c r="AB19" s="21" t="s">
        <v>130</v>
      </c>
      <c r="AC19" s="28" t="s">
        <v>145</v>
      </c>
    </row>
    <row r="20" spans="1:29" ht="30.75" thickBot="1">
      <c r="A20" s="97" t="s">
        <v>105</v>
      </c>
      <c r="B20" s="98">
        <f>'29.05.23 Pag. 2'!B20</f>
        <v>1.5</v>
      </c>
      <c r="C20" s="99"/>
      <c r="D20" s="109"/>
      <c r="E20" s="98">
        <f>'29.05.23 Pag. 2'!E20</f>
        <v>2</v>
      </c>
      <c r="F20" s="99">
        <f>'29.05.23 Pag. 2'!F20</f>
        <v>0.1</v>
      </c>
      <c r="G20" s="109">
        <f>'29.05.23 Pag. 2'!G20</f>
        <v>0.01</v>
      </c>
      <c r="H20" s="98">
        <f>'29.05.23 Pag. 2'!H20</f>
        <v>3</v>
      </c>
      <c r="I20" s="99">
        <f>'29.05.23 Pag. 2'!I20</f>
        <v>0.3</v>
      </c>
      <c r="J20" s="112">
        <f>'29.05.23 Pag. 2'!J20</f>
        <v>0.03</v>
      </c>
      <c r="K20" s="98">
        <f>'29.05.23 Pag. 2'!K20</f>
        <v>3.7</v>
      </c>
      <c r="L20" s="110">
        <f>'29.05.23 Pag. 2'!L20</f>
        <v>0.3</v>
      </c>
      <c r="M20" s="109">
        <f>'29.05.23 Pag. 2'!M20</f>
        <v>0.1</v>
      </c>
      <c r="N20" s="33"/>
      <c r="O20" s="73"/>
      <c r="P20" s="74"/>
      <c r="Q20" s="33">
        <f>'29.05.23 Pag. 2'!Q20</f>
        <v>4.4000000000000004</v>
      </c>
      <c r="R20" s="73">
        <f>'29.05.23 Pag. 2'!R20</f>
        <v>0.5</v>
      </c>
      <c r="S20" s="74">
        <f>'29.05.23 Pag. 2'!S20</f>
        <v>0.2</v>
      </c>
      <c r="T20" s="33">
        <f>'29.05.23 Pag. 2'!T20</f>
        <v>4.7</v>
      </c>
      <c r="U20" s="73">
        <f>'29.05.23 Pag. 2'!U20</f>
        <v>0.8</v>
      </c>
      <c r="V20" s="74">
        <f>'29.05.23 Pag. 2'!V20</f>
        <v>0.3</v>
      </c>
      <c r="W20" s="33"/>
      <c r="X20" s="82"/>
      <c r="Y20" s="83"/>
      <c r="Z20" s="27" t="s">
        <v>96</v>
      </c>
      <c r="AA20" s="26" t="s">
        <v>42</v>
      </c>
      <c r="AB20" s="21" t="s">
        <v>116</v>
      </c>
      <c r="AC20" s="21" t="s">
        <v>116</v>
      </c>
    </row>
    <row r="21" spans="1:29" ht="45.75" thickBot="1">
      <c r="A21" s="19" t="s">
        <v>106</v>
      </c>
      <c r="B21" s="33">
        <f>'29.05.23 Pag. 2'!B21</f>
        <v>1.5</v>
      </c>
      <c r="C21" s="35"/>
      <c r="D21" s="108"/>
      <c r="E21" s="33">
        <f>'29.05.23 Pag. 2'!E21</f>
        <v>2</v>
      </c>
      <c r="F21" s="35">
        <f>'29.05.23 Pag. 2'!F21</f>
        <v>0.1</v>
      </c>
      <c r="G21" s="74">
        <f>'29.05.23 Pag. 2'!G21</f>
        <v>0.01</v>
      </c>
      <c r="H21" s="33">
        <f>'29.05.23 Pag. 2'!H21</f>
        <v>3</v>
      </c>
      <c r="I21" s="35">
        <f>'29.05.23 Pag. 2'!I21</f>
        <v>0.3</v>
      </c>
      <c r="J21" s="24">
        <f>'29.05.23 Pag. 2'!J21</f>
        <v>0.03</v>
      </c>
      <c r="K21" s="33">
        <f>'29.05.23 Pag. 2'!K21</f>
        <v>3.5</v>
      </c>
      <c r="L21" s="39">
        <f>'29.05.23 Pag. 2'!L21</f>
        <v>0.25</v>
      </c>
      <c r="M21" s="74">
        <f>'29.05.23 Pag. 2'!M21</f>
        <v>0.1</v>
      </c>
      <c r="N21" s="38">
        <f>'29.05.23 Pag. 2'!N21</f>
        <v>3.75</v>
      </c>
      <c r="O21" s="73">
        <f>'29.05.23 Pag. 2'!O21</f>
        <v>0.3</v>
      </c>
      <c r="P21" s="74">
        <f>'29.05.23 Pag. 2'!P21</f>
        <v>0.2</v>
      </c>
      <c r="Q21" s="33"/>
      <c r="R21" s="73"/>
      <c r="S21" s="74"/>
      <c r="T21" s="38">
        <f>'29.05.23 Pag. 2'!T21</f>
        <v>4.25</v>
      </c>
      <c r="U21" s="73">
        <f>'29.05.23 Pag. 2'!U21</f>
        <v>0.6</v>
      </c>
      <c r="V21" s="74">
        <f>'29.05.23 Pag. 2'!V21</f>
        <v>0.3</v>
      </c>
      <c r="W21" s="38"/>
      <c r="X21" s="82"/>
      <c r="Y21" s="83"/>
      <c r="Z21" s="27" t="s">
        <v>96</v>
      </c>
      <c r="AA21" s="26" t="s">
        <v>42</v>
      </c>
      <c r="AB21" s="27" t="s">
        <v>118</v>
      </c>
      <c r="AC21" s="28" t="s">
        <v>134</v>
      </c>
    </row>
    <row r="22" spans="1:29" ht="30.75" thickBot="1">
      <c r="A22" s="19" t="s">
        <v>107</v>
      </c>
      <c r="B22" s="33"/>
      <c r="C22" s="36"/>
      <c r="D22" s="108"/>
      <c r="E22" s="33">
        <f>'29.05.23 Pag. 2'!E22</f>
        <v>1.5</v>
      </c>
      <c r="F22" s="36">
        <f>'29.05.23 Pag. 2'!F22</f>
        <v>0.01</v>
      </c>
      <c r="G22" s="74">
        <f>'29.05.23 Pag. 2'!G22</f>
        <v>0.01</v>
      </c>
      <c r="H22" s="33">
        <f>'29.05.23 Pag. 2'!H22</f>
        <v>2.7</v>
      </c>
      <c r="I22" s="35">
        <f>'29.05.23 Pag. 2'!I22</f>
        <v>0.2</v>
      </c>
      <c r="J22" s="24">
        <f>'29.05.23 Pag. 2'!J22</f>
        <v>0.01</v>
      </c>
      <c r="K22" s="33"/>
      <c r="L22" s="73"/>
      <c r="M22" s="74"/>
      <c r="N22" s="38">
        <f>'29.05.23 Pag. 2'!N22</f>
        <v>3.75</v>
      </c>
      <c r="O22" s="73"/>
      <c r="P22" s="74"/>
      <c r="Q22" s="33"/>
      <c r="R22" s="73"/>
      <c r="S22" s="74"/>
      <c r="T22" s="33"/>
      <c r="U22" s="73"/>
      <c r="V22" s="74"/>
      <c r="W22" s="33"/>
      <c r="X22" s="82"/>
      <c r="Y22" s="83"/>
      <c r="Z22" s="27" t="s">
        <v>96</v>
      </c>
      <c r="AA22" s="26" t="s">
        <v>44</v>
      </c>
      <c r="AB22" s="21" t="s">
        <v>130</v>
      </c>
      <c r="AC22" s="28" t="s">
        <v>133</v>
      </c>
    </row>
    <row r="23" spans="1:29" ht="30.75" thickBot="1">
      <c r="A23" s="19" t="s">
        <v>108</v>
      </c>
      <c r="B23" s="34"/>
      <c r="C23" s="116"/>
      <c r="D23" s="117"/>
      <c r="E23" s="118"/>
      <c r="F23" s="116"/>
      <c r="G23" s="117"/>
      <c r="H23" s="118"/>
      <c r="I23" s="37"/>
      <c r="J23" s="23"/>
      <c r="K23" s="34"/>
      <c r="L23" s="40"/>
      <c r="M23" s="23"/>
      <c r="N23" s="34"/>
      <c r="O23" s="40"/>
      <c r="P23" s="23"/>
      <c r="Q23" s="34"/>
      <c r="R23" s="40"/>
      <c r="S23" s="23"/>
      <c r="T23" s="34">
        <f>'29.05.23 Pag. 2'!T23</f>
        <v>0.5</v>
      </c>
      <c r="U23" s="41">
        <f>'29.05.23 Pag. 2'!U23</f>
        <v>0.01</v>
      </c>
      <c r="V23" s="25">
        <f>'29.05.23 Pag. 2'!V23</f>
        <v>0.01</v>
      </c>
      <c r="W23" s="34"/>
      <c r="X23" s="41"/>
      <c r="Y23" s="25"/>
      <c r="Z23" s="21" t="s">
        <v>95</v>
      </c>
      <c r="AA23" s="26" t="s">
        <v>42</v>
      </c>
      <c r="AB23" s="21" t="s">
        <v>130</v>
      </c>
      <c r="AC23" s="29" t="s">
        <v>132</v>
      </c>
    </row>
    <row r="24" spans="1:29" ht="15.75" thickBot="1"/>
    <row r="25" spans="1:29" ht="15" customHeight="1">
      <c r="A25" s="215" t="str">
        <f>A8</f>
        <v>Депозитный продукт</v>
      </c>
      <c r="B25" s="184" t="str">
        <f>B8</f>
        <v>Процентная ставка, % годовых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6"/>
      <c r="Z25" s="181" t="str">
        <f>Z8</f>
        <v>Режим ставки</v>
      </c>
      <c r="AA25" s="181" t="str">
        <f>AA8</f>
        <v>Минимальная сумма
MDL/USD/EUR</v>
      </c>
      <c r="AB25" s="181" t="str">
        <f>AB8</f>
        <v>Пополнение / Капитализация</v>
      </c>
      <c r="AC25" s="212" t="str">
        <f>AC8</f>
        <v>Частичное снятие</v>
      </c>
    </row>
    <row r="26" spans="1:29" ht="15" customHeight="1">
      <c r="A26" s="216"/>
      <c r="B26" s="255" t="str">
        <f>B9</f>
        <v>Срок, месяцы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7"/>
      <c r="Z26" s="182"/>
      <c r="AA26" s="182"/>
      <c r="AB26" s="182"/>
      <c r="AC26" s="213"/>
    </row>
    <row r="27" spans="1:29" ht="15" customHeight="1">
      <c r="A27" s="216"/>
      <c r="B27" s="217" t="s">
        <v>113</v>
      </c>
      <c r="C27" s="218"/>
      <c r="D27" s="218"/>
      <c r="E27" s="218"/>
      <c r="F27" s="218"/>
      <c r="G27" s="218"/>
      <c r="H27" s="218"/>
      <c r="I27" s="218"/>
      <c r="J27" s="219"/>
      <c r="K27" s="217" t="s">
        <v>119</v>
      </c>
      <c r="L27" s="218"/>
      <c r="M27" s="218"/>
      <c r="N27" s="218"/>
      <c r="O27" s="218"/>
      <c r="P27" s="218"/>
      <c r="Q27" s="218"/>
      <c r="R27" s="218"/>
      <c r="S27" s="219"/>
      <c r="T27" s="217" t="s">
        <v>120</v>
      </c>
      <c r="U27" s="218"/>
      <c r="V27" s="218"/>
      <c r="W27" s="218"/>
      <c r="X27" s="218"/>
      <c r="Y27" s="219"/>
      <c r="Z27" s="182"/>
      <c r="AA27" s="182"/>
      <c r="AB27" s="182"/>
      <c r="AC27" s="213"/>
    </row>
    <row r="28" spans="1:29" ht="15.75" thickBot="1">
      <c r="A28" s="220"/>
      <c r="B28" s="207" t="s">
        <v>7</v>
      </c>
      <c r="C28" s="202"/>
      <c r="D28" s="208"/>
      <c r="E28" s="209" t="s">
        <v>8</v>
      </c>
      <c r="F28" s="202"/>
      <c r="G28" s="208"/>
      <c r="H28" s="209" t="s">
        <v>9</v>
      </c>
      <c r="I28" s="202"/>
      <c r="J28" s="203"/>
      <c r="K28" s="207" t="s">
        <v>7</v>
      </c>
      <c r="L28" s="202"/>
      <c r="M28" s="208"/>
      <c r="N28" s="209" t="s">
        <v>8</v>
      </c>
      <c r="O28" s="202"/>
      <c r="P28" s="208"/>
      <c r="Q28" s="209" t="s">
        <v>9</v>
      </c>
      <c r="R28" s="202"/>
      <c r="S28" s="203"/>
      <c r="T28" s="251" t="s">
        <v>7</v>
      </c>
      <c r="U28" s="252"/>
      <c r="V28" s="253" t="s">
        <v>8</v>
      </c>
      <c r="W28" s="252"/>
      <c r="X28" s="253" t="s">
        <v>9</v>
      </c>
      <c r="Y28" s="254"/>
      <c r="Z28" s="183"/>
      <c r="AA28" s="183"/>
      <c r="AB28" s="183"/>
      <c r="AC28" s="214"/>
    </row>
    <row r="29" spans="1:29" ht="44.25" customHeight="1" thickBot="1">
      <c r="A29" s="19" t="s">
        <v>109</v>
      </c>
      <c r="B29" s="210">
        <v>3.75</v>
      </c>
      <c r="C29" s="222"/>
      <c r="D29" s="211"/>
      <c r="E29" s="221"/>
      <c r="F29" s="222"/>
      <c r="G29" s="211"/>
      <c r="H29" s="204"/>
      <c r="I29" s="205"/>
      <c r="J29" s="206"/>
      <c r="K29" s="258">
        <v>4.9000000000000004</v>
      </c>
      <c r="L29" s="259"/>
      <c r="M29" s="260"/>
      <c r="N29" s="229"/>
      <c r="O29" s="230"/>
      <c r="P29" s="231"/>
      <c r="Q29" s="204"/>
      <c r="R29" s="205"/>
      <c r="S29" s="206"/>
      <c r="T29" s="227">
        <v>5</v>
      </c>
      <c r="U29" s="228"/>
      <c r="V29" s="221">
        <v>0.9</v>
      </c>
      <c r="W29" s="211"/>
      <c r="X29" s="221">
        <v>0.5</v>
      </c>
      <c r="Y29" s="223"/>
      <c r="Z29" s="27" t="s">
        <v>96</v>
      </c>
      <c r="AA29" s="26" t="s">
        <v>42</v>
      </c>
      <c r="AB29" s="27" t="s">
        <v>131</v>
      </c>
      <c r="AC29" s="21" t="s">
        <v>116</v>
      </c>
    </row>
    <row r="31" spans="1:29">
      <c r="A31" s="12" t="s">
        <v>84</v>
      </c>
    </row>
    <row r="32" spans="1:29">
      <c r="A32" s="14"/>
    </row>
    <row r="33" spans="1:29" ht="15.75">
      <c r="A33" s="12" t="s">
        <v>85</v>
      </c>
      <c r="AC33" s="31" t="s">
        <v>98</v>
      </c>
    </row>
  </sheetData>
  <sheetProtection algorithmName="SHA-512" hashValue="4SrrucpyBC0sbWfszdVrf8CEJnjlYOJ531Q+FvFZ+pSeud6+LIiGKECfbj0HQkDACjS9WNeMK43wmXy/DRRWvQ==" saltValue="Yz/8dh+3N+5QrTfaibzr/g==" spinCount="100000" sheet="1" objects="1" scenarios="1"/>
  <mergeCells count="44">
    <mergeCell ref="I6:U6"/>
    <mergeCell ref="T27:Y27"/>
    <mergeCell ref="K10:M10"/>
    <mergeCell ref="N10:P10"/>
    <mergeCell ref="Q10:S10"/>
    <mergeCell ref="T10:V10"/>
    <mergeCell ref="B8:Y8"/>
    <mergeCell ref="B9:Y9"/>
    <mergeCell ref="W10:Y10"/>
    <mergeCell ref="B10:D10"/>
    <mergeCell ref="V29:W29"/>
    <mergeCell ref="X29:Y29"/>
    <mergeCell ref="B25:Y25"/>
    <mergeCell ref="B26:Y26"/>
    <mergeCell ref="A8:A11"/>
    <mergeCell ref="A25:A28"/>
    <mergeCell ref="K29:M29"/>
    <mergeCell ref="N29:P29"/>
    <mergeCell ref="Q29:S29"/>
    <mergeCell ref="T29:U29"/>
    <mergeCell ref="H28:J28"/>
    <mergeCell ref="H29:J29"/>
    <mergeCell ref="B28:D28"/>
    <mergeCell ref="B29:D29"/>
    <mergeCell ref="E28:G28"/>
    <mergeCell ref="E29:G29"/>
    <mergeCell ref="AA25:AA28"/>
    <mergeCell ref="AB25:AB28"/>
    <mergeCell ref="AC25:AC28"/>
    <mergeCell ref="B27:J27"/>
    <mergeCell ref="Z25:Z28"/>
    <mergeCell ref="Q28:S28"/>
    <mergeCell ref="T28:U28"/>
    <mergeCell ref="V28:W28"/>
    <mergeCell ref="X28:Y28"/>
    <mergeCell ref="K27:S27"/>
    <mergeCell ref="K28:M28"/>
    <mergeCell ref="N28:P28"/>
    <mergeCell ref="Z8:Z11"/>
    <mergeCell ref="AA8:AA11"/>
    <mergeCell ref="AB8:AB11"/>
    <mergeCell ref="AC8:AC11"/>
    <mergeCell ref="E10:G10"/>
    <mergeCell ref="H10:J10"/>
  </mergeCells>
  <pageMargins left="0.14000000000000001" right="0.14000000000000001" top="0.27" bottom="0.12" header="0.12" footer="0.12"/>
  <pageSetup paperSize="9" scale="56" orientation="landscape" r:id="rId1"/>
  <headerFooter differentOddEven="1" differentFirst="1">
    <oddHeader>&amp;R&amp;"arial,Bold"&amp;10P-Public</oddHeader>
    <oddFooter xml:space="preserve">&amp;C&amp;"Times New Roman,Bold"&amp;8
</oddFooter>
    <evenHeader>&amp;R&amp;"arial,Bold"&amp;10P-Public</evenHeader>
    <evenFooter xml:space="preserve">&amp;C&amp;"Times New Roman,Bold"&amp;8
</evenFooter>
    <firstHeader>&amp;R&amp;"arial,Bold"&amp;10P-Public</firstHeader>
    <firstFooter xml:space="preserve">&amp;C&amp;"Times New Roman,Bold"&amp;8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29.05.23 Pag. 1</vt:lpstr>
      <vt:lpstr>29.05.23 Pag. 2</vt:lpstr>
      <vt:lpstr>29.05.23 Стр. 1</vt:lpstr>
      <vt:lpstr>29.05.23 Стр.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Malai</dc:creator>
  <cp:lastModifiedBy>Olesea Crudu</cp:lastModifiedBy>
  <cp:lastPrinted>2023-03-17T08:10:11Z</cp:lastPrinted>
  <dcterms:created xsi:type="dcterms:W3CDTF">2022-09-01T12:06:43Z</dcterms:created>
  <dcterms:modified xsi:type="dcterms:W3CDTF">2023-05-26T13:56:33Z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f6010b2a-7b22-4fae-97d2-e665305695a8</vt:lpwstr>
  </property>
  <property fmtid="{D5CDD505-2E9C-101B-9397-08002B2CF9AE}" pid="3" name="Clasificare">
    <vt:lpwstr>P</vt:lpwstr>
  </property>
</Properties>
</file>